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1"/>
  </bookViews>
  <sheets>
    <sheet name="WKS 14005" sheetId="1" r:id="rId1"/>
    <sheet name="D&amp;D-1" sheetId="2" r:id="rId2"/>
  </sheets>
  <definedNames>
    <definedName name="\s">#REF!</definedName>
    <definedName name="_Regression_Int" localSheetId="1" hidden="1">1</definedName>
    <definedName name="_xlnm.Print_Area" localSheetId="1">'D&amp;D-1'!$A$1:$M$45</definedName>
    <definedName name="_xlnm.Print_Area" localSheetId="0">'WKS 14005'!$A$1:$B$18</definedName>
    <definedName name="Print_Area_MI" localSheetId="1">'D&amp;D-1'!$B$1:$L$45</definedName>
  </definedNames>
  <calcPr fullCalcOnLoad="1" fullPrecision="0"/>
</workbook>
</file>

<file path=xl/sharedStrings.xml><?xml version="1.0" encoding="utf-8"?>
<sst xmlns="http://schemas.openxmlformats.org/spreadsheetml/2006/main" count="60" uniqueCount="46">
  <si>
    <t>DEBT SERVICE FUNDS</t>
  </si>
  <si>
    <t>EXHIBIT D</t>
  </si>
  <si>
    <t>BALANCE SHEET</t>
  </si>
  <si>
    <t>UNIVERSITY</t>
  </si>
  <si>
    <t>STATE</t>
  </si>
  <si>
    <t>TRANSPORTATION</t>
  </si>
  <si>
    <t>BOND</t>
  </si>
  <si>
    <t>SPECIAL TAX</t>
  </si>
  <si>
    <t>LIQUIDATION</t>
  </si>
  <si>
    <t>DORMITORY</t>
  </si>
  <si>
    <t>OBLIGATION</t>
  </si>
  <si>
    <t>TOTAL</t>
  </si>
  <si>
    <t>Assets</t>
  </si>
  <si>
    <t>Cash and Short Term Investments</t>
  </si>
  <si>
    <t>Cash and Investments with Trustee</t>
  </si>
  <si>
    <t xml:space="preserve">      Total Assets</t>
  </si>
  <si>
    <t>Fund Balances</t>
  </si>
  <si>
    <t xml:space="preserve">     Total Liabilities, Reserves and Fund Balances</t>
  </si>
  <si>
    <t>STATEMENT OF CASH RECEIPTS AND DISBURSEMENTS</t>
  </si>
  <si>
    <t>Receipts and Transfers:</t>
  </si>
  <si>
    <t>Other Receipts</t>
  </si>
  <si>
    <t>Other Interfund Transfers</t>
  </si>
  <si>
    <t xml:space="preserve">      Totals</t>
  </si>
  <si>
    <t>Disbursements:</t>
  </si>
  <si>
    <t>Difference</t>
  </si>
  <si>
    <t>Exhibit A</t>
  </si>
  <si>
    <t>Schedule A-1</t>
  </si>
  <si>
    <t>Diff</t>
  </si>
  <si>
    <t>Schedule D-1</t>
  </si>
  <si>
    <t>Other Receipts Reconciliation</t>
  </si>
  <si>
    <t>Fund 14005</t>
  </si>
  <si>
    <t>Miscellaneous Transfer Acct 60430</t>
  </si>
  <si>
    <t>Decrease in Fund Balance</t>
  </si>
  <si>
    <t>Total Other Receipts</t>
  </si>
  <si>
    <t>Liabilities, Reserves, and Fund Balances</t>
  </si>
  <si>
    <t>Current Expenses, Fixed Charges, and Capital Outlay</t>
  </si>
  <si>
    <t>JUNE 30, 2008</t>
  </si>
  <si>
    <t xml:space="preserve">      Cash and Short Term Investments, June 30, 2008</t>
  </si>
  <si>
    <t>Cash 6/30/08</t>
  </si>
  <si>
    <t>Cash 6/30/08 per TB</t>
  </si>
  <si>
    <t>Worksheet for Other Receipts for</t>
  </si>
  <si>
    <t>Schedule D-1 FY 2008</t>
  </si>
  <si>
    <t>Cash and Short Term Investments, July 1, 2007</t>
  </si>
  <si>
    <t>Receipts per GL 9/4/08</t>
  </si>
  <si>
    <t>Expenditures per GL 9/4/08</t>
  </si>
  <si>
    <t>FISCAL YEAR ENDED JUNE 30,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</si>
</sst>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  <numFmt numFmtId="168" formatCode="[$-409]dddd\,\ mmmm\ dd\,\ yyyy"/>
    <numFmt numFmtId="169" formatCode="[$-409]m/d/yy\ h:mm\ AM/PM;@"/>
    <numFmt numFmtId="170" formatCode="_(* #,##0.0_);_(* \(#,##0.0\);_(* &quot;-&quot;_);_(@_)"/>
    <numFmt numFmtId="171" formatCode="_(* #,##0.00_);_(* \(#,##0.00\);_(* &quot;-&quot;_);_(@_)"/>
  </numFmts>
  <fonts count="20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Tms Rm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u val="single"/>
      <sz val="10"/>
      <name val="Helv"/>
      <family val="0"/>
    </font>
    <font>
      <b/>
      <u val="single"/>
      <sz val="13"/>
      <name val="Times New Roman"/>
      <family val="1"/>
    </font>
    <font>
      <b/>
      <u val="singleAccounting"/>
      <sz val="12"/>
      <name val="Times New Roman"/>
      <family val="0"/>
    </font>
    <font>
      <u val="singleAccounting"/>
      <sz val="10"/>
      <name val="Times New Roman"/>
      <family val="1"/>
    </font>
    <font>
      <b/>
      <u val="doubleAccounting"/>
      <sz val="12"/>
      <name val="Times New Roman"/>
      <family val="1"/>
    </font>
    <font>
      <sz val="8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164" fontId="0" fillId="0" borderId="0" xfId="0" applyAlignment="1">
      <alignment/>
    </xf>
    <xf numFmtId="164" fontId="5" fillId="0" borderId="0" xfId="0" applyFont="1" applyAlignment="1">
      <alignment/>
    </xf>
    <xf numFmtId="41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164" fontId="8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2" fontId="8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 quotePrefix="1">
      <alignment horizontal="left"/>
      <protection/>
    </xf>
    <xf numFmtId="41" fontId="9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5" fillId="0" borderId="0" xfId="0" applyFont="1" applyAlignment="1">
      <alignment horizontal="right"/>
    </xf>
    <xf numFmtId="37" fontId="7" fillId="0" borderId="0" xfId="0" applyNumberFormat="1" applyFont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1" fontId="1" fillId="0" borderId="0" xfId="0" applyNumberFormat="1" applyFont="1" applyAlignment="1" applyProtection="1">
      <alignment/>
      <protection/>
    </xf>
    <xf numFmtId="42" fontId="16" fillId="0" borderId="0" xfId="0" applyNumberFormat="1" applyFont="1" applyAlignment="1">
      <alignment/>
    </xf>
    <xf numFmtId="42" fontId="16" fillId="0" borderId="0" xfId="0" applyNumberFormat="1" applyFont="1" applyAlignment="1">
      <alignment/>
    </xf>
    <xf numFmtId="37" fontId="4" fillId="0" borderId="0" xfId="0" applyNumberFormat="1" applyFont="1" applyAlignment="1" applyProtection="1" quotePrefix="1">
      <alignment horizontal="left"/>
      <protection/>
    </xf>
    <xf numFmtId="164" fontId="10" fillId="0" borderId="0" xfId="0" applyFont="1" applyAlignment="1" quotePrefix="1">
      <alignment horizontal="left"/>
    </xf>
    <xf numFmtId="41" fontId="9" fillId="0" borderId="0" xfId="0" applyNumberFormat="1" applyFont="1" applyBorder="1" applyAlignment="1">
      <alignment/>
    </xf>
    <xf numFmtId="41" fontId="16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42" fontId="1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41" fontId="18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/>
      <protection/>
    </xf>
    <xf numFmtId="41" fontId="8" fillId="0" borderId="2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69" fontId="4" fillId="0" borderId="0" xfId="0" applyNumberFormat="1" applyFont="1" applyAlignment="1" applyProtection="1">
      <alignment/>
      <protection/>
    </xf>
    <xf numFmtId="42" fontId="18" fillId="0" borderId="0" xfId="0" applyNumberFormat="1" applyFont="1" applyAlignment="1">
      <alignment/>
    </xf>
    <xf numFmtId="41" fontId="9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4" fillId="0" borderId="0" xfId="0" applyNumberFormat="1" applyFont="1" applyAlignment="1" applyProtection="1">
      <alignment/>
      <protection/>
    </xf>
    <xf numFmtId="43" fontId="4" fillId="0" borderId="0" xfId="15" applyFont="1" applyAlignment="1">
      <alignment/>
    </xf>
    <xf numFmtId="164" fontId="10" fillId="0" borderId="0" xfId="0" applyFont="1" applyAlignment="1">
      <alignment/>
    </xf>
    <xf numFmtId="44" fontId="8" fillId="0" borderId="0" xfId="17" applyFont="1" applyAlignment="1">
      <alignment/>
    </xf>
    <xf numFmtId="43" fontId="8" fillId="0" borderId="0" xfId="15" applyFont="1" applyAlignment="1">
      <alignment/>
    </xf>
    <xf numFmtId="164" fontId="8" fillId="0" borderId="0" xfId="0" applyFont="1" applyAlignment="1" quotePrefix="1">
      <alignment horizontal="left"/>
    </xf>
    <xf numFmtId="43" fontId="9" fillId="0" borderId="0" xfId="15" applyFont="1" applyAlignment="1">
      <alignment/>
    </xf>
    <xf numFmtId="164" fontId="7" fillId="0" borderId="0" xfId="0" applyFont="1" applyAlignment="1">
      <alignment/>
    </xf>
    <xf numFmtId="43" fontId="7" fillId="0" borderId="0" xfId="15" applyFont="1" applyAlignment="1">
      <alignment/>
    </xf>
    <xf numFmtId="164" fontId="7" fillId="0" borderId="0" xfId="0" applyFont="1" applyAlignment="1" quotePrefix="1">
      <alignment horizontal="left"/>
    </xf>
    <xf numFmtId="41" fontId="8" fillId="0" borderId="0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B9" sqref="B9"/>
    </sheetView>
  </sheetViews>
  <sheetFormatPr defaultColWidth="9.140625" defaultRowHeight="12.75"/>
  <cols>
    <col min="1" max="1" width="32.00390625" style="4" customWidth="1"/>
    <col min="2" max="2" width="20.57421875" style="4" bestFit="1" customWidth="1"/>
    <col min="3" max="16384" width="19.7109375" style="4" customWidth="1"/>
  </cols>
  <sheetData>
    <row r="1" ht="18.75">
      <c r="A1" s="66" t="s">
        <v>40</v>
      </c>
    </row>
    <row r="2" ht="18.75">
      <c r="A2" s="66" t="s">
        <v>41</v>
      </c>
    </row>
    <row r="3" ht="18.75">
      <c r="A3" s="66" t="s">
        <v>30</v>
      </c>
    </row>
    <row r="4" ht="18.75">
      <c r="A4" s="66"/>
    </row>
    <row r="5" ht="18.75">
      <c r="A5" s="66" t="s">
        <v>29</v>
      </c>
    </row>
    <row r="6" spans="1:2" ht="15.75">
      <c r="A6" s="11" t="s">
        <v>43</v>
      </c>
      <c r="B6" s="67">
        <v>6276.66</v>
      </c>
    </row>
    <row r="7" spans="1:2" ht="15.75">
      <c r="A7" s="11" t="s">
        <v>31</v>
      </c>
      <c r="B7" s="68">
        <v>417171773.2</v>
      </c>
    </row>
    <row r="8" spans="1:2" ht="18">
      <c r="A8" s="69" t="s">
        <v>32</v>
      </c>
      <c r="B8" s="70">
        <f>686328754.56-683666948.86</f>
        <v>2661805.7</v>
      </c>
    </row>
    <row r="9" spans="1:2" ht="15.75">
      <c r="A9" s="71" t="s">
        <v>33</v>
      </c>
      <c r="B9" s="72">
        <f>SUM(B6:B8)</f>
        <v>419839855.56</v>
      </c>
    </row>
    <row r="10" spans="1:2" ht="15.75">
      <c r="A10" s="11"/>
      <c r="B10" s="68"/>
    </row>
    <row r="11" spans="1:2" ht="15.75">
      <c r="A11" s="71" t="s">
        <v>23</v>
      </c>
      <c r="B11" s="68"/>
    </row>
    <row r="12" spans="1:2" ht="18">
      <c r="A12" s="69" t="s">
        <v>44</v>
      </c>
      <c r="B12" s="70">
        <f>275789000+145694855.57-1644000.01</f>
        <v>419839855.56</v>
      </c>
    </row>
    <row r="13" spans="1:2" ht="15.75">
      <c r="A13" s="11" t="s">
        <v>38</v>
      </c>
      <c r="B13" s="68">
        <f>B9-B12</f>
        <v>0</v>
      </c>
    </row>
    <row r="14" spans="1:2" ht="15.75">
      <c r="A14" s="11"/>
      <c r="B14" s="68"/>
    </row>
    <row r="15" spans="1:2" ht="15.75">
      <c r="A15" s="73" t="s">
        <v>39</v>
      </c>
      <c r="B15" s="72">
        <v>0</v>
      </c>
    </row>
    <row r="16" ht="12.75">
      <c r="B16" s="65"/>
    </row>
    <row r="17" spans="1:2" ht="15.75">
      <c r="A17" s="71" t="s">
        <v>24</v>
      </c>
      <c r="B17" s="72">
        <f>B13-B15</f>
        <v>0</v>
      </c>
    </row>
    <row r="18" spans="1:2" ht="15.75">
      <c r="A18" s="71"/>
      <c r="B18" s="72"/>
    </row>
    <row r="19" ht="12.75">
      <c r="B19" s="65"/>
    </row>
    <row r="20" ht="12.75">
      <c r="B20" s="65"/>
    </row>
    <row r="21" ht="12.75">
      <c r="B21" s="65"/>
    </row>
    <row r="22" ht="12.75">
      <c r="B22" s="65"/>
    </row>
    <row r="23" ht="12.75">
      <c r="B23" s="65"/>
    </row>
    <row r="24" ht="12.75">
      <c r="B24" s="65"/>
    </row>
    <row r="25" ht="12.75">
      <c r="B25" s="65"/>
    </row>
    <row r="26" ht="12.75">
      <c r="B26" s="65"/>
    </row>
    <row r="27" ht="12.75">
      <c r="B27" s="65"/>
    </row>
    <row r="28" ht="12.75">
      <c r="B28" s="65"/>
    </row>
    <row r="29" ht="12.75">
      <c r="B29" s="65"/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H121"/>
  <sheetViews>
    <sheetView showGridLines="0" tabSelected="1" workbookViewId="0" topLeftCell="A1">
      <selection activeCell="A1" sqref="A1"/>
    </sheetView>
  </sheetViews>
  <sheetFormatPr defaultColWidth="10.7109375" defaultRowHeight="12.75"/>
  <cols>
    <col min="1" max="1" width="2.7109375" style="0" customWidth="1"/>
    <col min="2" max="2" width="56.7109375" style="0" customWidth="1"/>
    <col min="3" max="3" width="15.57421875" style="0" customWidth="1"/>
    <col min="4" max="4" width="3.7109375" style="0" customWidth="1"/>
    <col min="5" max="5" width="18.421875" style="0" bestFit="1" customWidth="1"/>
    <col min="6" max="6" width="2.7109375" style="0" customWidth="1"/>
    <col min="7" max="7" width="6.7109375" style="0" customWidth="1"/>
    <col min="8" max="8" width="16.57421875" style="0" customWidth="1"/>
    <col min="9" max="9" width="3.28125" style="0" customWidth="1"/>
    <col min="10" max="10" width="19.28125" style="0" customWidth="1"/>
    <col min="11" max="11" width="3.7109375" style="0" customWidth="1"/>
    <col min="12" max="12" width="16.7109375" style="0" customWidth="1"/>
    <col min="13" max="13" width="25.7109375" style="0" customWidth="1"/>
    <col min="14" max="14" width="14.8515625" style="0" customWidth="1"/>
    <col min="15" max="15" width="14.7109375" style="0" customWidth="1"/>
  </cols>
  <sheetData>
    <row r="1" spans="2:20" ht="20.25">
      <c r="B1" s="27" t="s">
        <v>0</v>
      </c>
      <c r="C1" s="59"/>
      <c r="D1" s="3"/>
      <c r="E1" s="60"/>
      <c r="F1" s="3"/>
      <c r="G1" s="3"/>
      <c r="H1" s="59"/>
      <c r="I1" s="3"/>
      <c r="J1" s="60"/>
      <c r="K1" s="3"/>
      <c r="L1" s="3"/>
      <c r="M1" s="39" t="s">
        <v>1</v>
      </c>
      <c r="N1" s="3"/>
      <c r="O1" s="3"/>
      <c r="P1" s="3"/>
      <c r="Q1" s="3"/>
      <c r="R1" s="3"/>
      <c r="S1" s="4"/>
      <c r="T1" s="1"/>
    </row>
    <row r="2" spans="2:20" ht="15.75" customHeight="1">
      <c r="B2" s="26" t="s">
        <v>2</v>
      </c>
      <c r="C2" s="60"/>
      <c r="D2" s="3"/>
      <c r="E2" s="3"/>
      <c r="F2" s="3"/>
      <c r="G2" s="3"/>
      <c r="H2" s="60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"/>
    </row>
    <row r="3" spans="2:20" ht="15.75" customHeight="1">
      <c r="B3" s="41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1"/>
    </row>
    <row r="4" spans="2:20" ht="15.75" customHeight="1">
      <c r="B4" s="4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1"/>
    </row>
    <row r="5" spans="2:20" ht="15.75" customHeight="1">
      <c r="B5" s="4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1"/>
    </row>
    <row r="6" spans="2:20" ht="15.75" customHeight="1">
      <c r="B6" s="4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1"/>
    </row>
    <row r="7" spans="2:20" ht="12.75" customHeight="1">
      <c r="B7" s="5"/>
      <c r="C7" s="3"/>
      <c r="D7" s="3"/>
      <c r="E7" s="3"/>
      <c r="F7" s="3"/>
      <c r="G7" s="3"/>
      <c r="H7" s="3"/>
      <c r="I7" s="3"/>
      <c r="J7" s="3"/>
      <c r="K7" s="3"/>
      <c r="M7" s="3"/>
      <c r="N7" s="3"/>
      <c r="O7" s="3"/>
      <c r="P7" s="3"/>
      <c r="Q7" s="3"/>
      <c r="R7" s="3"/>
      <c r="S7" s="4"/>
      <c r="T7" s="1"/>
    </row>
    <row r="8" spans="2:20" ht="12.75" customHeight="1">
      <c r="B8" s="3"/>
      <c r="C8" s="54">
        <v>14001</v>
      </c>
      <c r="D8" s="54"/>
      <c r="E8" s="54">
        <v>14002</v>
      </c>
      <c r="F8" s="54"/>
      <c r="G8" s="54"/>
      <c r="H8" s="54">
        <v>14005</v>
      </c>
      <c r="I8" s="6"/>
      <c r="J8" s="22"/>
      <c r="M8" s="6"/>
      <c r="N8" s="3"/>
      <c r="O8" s="3"/>
      <c r="P8" s="3"/>
      <c r="Q8" s="3"/>
      <c r="R8" s="3"/>
      <c r="S8" s="4"/>
      <c r="T8" s="1"/>
    </row>
    <row r="9" spans="2:20" ht="12.75">
      <c r="B9" s="3"/>
      <c r="C9" s="6" t="s">
        <v>3</v>
      </c>
      <c r="D9" s="6"/>
      <c r="E9" s="6" t="s">
        <v>4</v>
      </c>
      <c r="F9" s="6"/>
      <c r="G9" s="6"/>
      <c r="H9" s="6" t="s">
        <v>5</v>
      </c>
      <c r="I9" s="6"/>
      <c r="J9" s="23"/>
      <c r="M9" s="6"/>
      <c r="N9" s="3"/>
      <c r="O9" s="3"/>
      <c r="P9" s="3"/>
      <c r="Q9" s="3"/>
      <c r="R9" s="3"/>
      <c r="S9" s="4"/>
      <c r="T9" s="1"/>
    </row>
    <row r="10" spans="2:20" ht="12.75">
      <c r="B10" s="3"/>
      <c r="C10" s="6" t="s">
        <v>6</v>
      </c>
      <c r="D10" s="6"/>
      <c r="E10" s="6" t="s">
        <v>3</v>
      </c>
      <c r="F10" s="6"/>
      <c r="G10" s="6"/>
      <c r="H10" s="6" t="s">
        <v>7</v>
      </c>
      <c r="I10" s="6"/>
      <c r="J10" s="23"/>
      <c r="M10" s="6"/>
      <c r="N10" s="3"/>
      <c r="O10" s="3"/>
      <c r="P10" s="3"/>
      <c r="Q10" s="3"/>
      <c r="R10" s="3"/>
      <c r="S10" s="4"/>
      <c r="T10" s="1"/>
    </row>
    <row r="11" spans="2:20" ht="12.75">
      <c r="B11" s="3"/>
      <c r="C11" s="6" t="s">
        <v>8</v>
      </c>
      <c r="D11" s="6"/>
      <c r="E11" s="6" t="s">
        <v>9</v>
      </c>
      <c r="F11" s="6"/>
      <c r="G11" s="6"/>
      <c r="H11" s="6" t="s">
        <v>10</v>
      </c>
      <c r="I11" s="6"/>
      <c r="J11" s="6" t="s">
        <v>11</v>
      </c>
      <c r="M11" s="6"/>
      <c r="N11" s="3"/>
      <c r="O11" s="3"/>
      <c r="P11" s="3"/>
      <c r="Q11" s="3"/>
      <c r="R11" s="3"/>
      <c r="S11" s="4"/>
      <c r="T11" s="1"/>
    </row>
    <row r="12" spans="2:20" ht="15.75">
      <c r="B12" s="7" t="s">
        <v>12</v>
      </c>
      <c r="C12" s="8"/>
      <c r="D12" s="8"/>
      <c r="E12" s="8"/>
      <c r="F12" s="8"/>
      <c r="G12" s="8"/>
      <c r="H12" s="8"/>
      <c r="I12" s="8"/>
      <c r="J12" s="8"/>
      <c r="M12" s="3"/>
      <c r="N12" s="55" t="s">
        <v>25</v>
      </c>
      <c r="O12" s="58" t="s">
        <v>27</v>
      </c>
      <c r="P12" s="3"/>
      <c r="Q12" s="3"/>
      <c r="R12" s="3"/>
      <c r="S12" s="4"/>
      <c r="T12" s="1"/>
    </row>
    <row r="13" spans="2:20" ht="15" customHeight="1">
      <c r="B13" s="9" t="s">
        <v>13</v>
      </c>
      <c r="C13" s="18">
        <v>4347543</v>
      </c>
      <c r="D13" s="18"/>
      <c r="E13" s="18">
        <v>45930742</v>
      </c>
      <c r="F13" s="18"/>
      <c r="G13" s="18"/>
      <c r="H13" s="18">
        <v>0</v>
      </c>
      <c r="I13" s="18"/>
      <c r="J13" s="18">
        <f>SUM(C13:H13)</f>
        <v>50278285</v>
      </c>
      <c r="M13" s="14"/>
      <c r="N13" s="13">
        <v>46840524</v>
      </c>
      <c r="O13" s="13">
        <f>J13-N13</f>
        <v>3437761</v>
      </c>
      <c r="P13" s="14"/>
      <c r="Q13" s="3"/>
      <c r="R13" s="3"/>
      <c r="S13" s="4"/>
      <c r="T13" s="1"/>
    </row>
    <row r="14" spans="2:20" ht="18">
      <c r="B14" s="9" t="s">
        <v>14</v>
      </c>
      <c r="C14" s="21">
        <v>0</v>
      </c>
      <c r="D14" s="13"/>
      <c r="E14" s="21">
        <v>0</v>
      </c>
      <c r="F14" s="13"/>
      <c r="G14" s="13"/>
      <c r="H14" s="21">
        <v>683666949</v>
      </c>
      <c r="I14" s="13"/>
      <c r="J14" s="21">
        <f>SUM(C14:H14)</f>
        <v>683666949</v>
      </c>
      <c r="M14" s="14"/>
      <c r="N14" s="13">
        <v>676450460</v>
      </c>
      <c r="O14" s="13">
        <f>J14-N14</f>
        <v>7216489</v>
      </c>
      <c r="P14" s="14"/>
      <c r="Q14" s="3"/>
      <c r="R14" s="3"/>
      <c r="S14" s="4"/>
      <c r="T14" s="1"/>
    </row>
    <row r="15" spans="2:20" ht="21.75" customHeight="1">
      <c r="B15" s="20" t="s">
        <v>15</v>
      </c>
      <c r="C15" s="61">
        <f>SUM(C13:C14)</f>
        <v>4347543</v>
      </c>
      <c r="D15" s="44"/>
      <c r="E15" s="61">
        <f>SUM(E13:E14)</f>
        <v>45930742</v>
      </c>
      <c r="F15" s="44"/>
      <c r="G15" s="44"/>
      <c r="H15" s="61">
        <f>SUM(H13:H14)</f>
        <v>683666949</v>
      </c>
      <c r="I15" s="44"/>
      <c r="J15" s="61">
        <f>SUM(J13:J14)</f>
        <v>733945234</v>
      </c>
      <c r="M15" s="10"/>
      <c r="N15" s="28">
        <f>SUM(N13:N14)</f>
        <v>723290984</v>
      </c>
      <c r="O15" s="29">
        <f>SUM(O13:O14)</f>
        <v>10654250</v>
      </c>
      <c r="P15" s="14"/>
      <c r="Q15" s="3"/>
      <c r="R15" s="3"/>
      <c r="S15" s="4"/>
      <c r="T15" s="1"/>
    </row>
    <row r="16" spans="2:20" ht="15.75">
      <c r="B16" s="8"/>
      <c r="C16" s="10"/>
      <c r="D16" s="10"/>
      <c r="E16" s="10"/>
      <c r="F16" s="10"/>
      <c r="G16" s="10"/>
      <c r="H16" s="10"/>
      <c r="I16" s="10"/>
      <c r="M16" s="10"/>
      <c r="N16" s="14"/>
      <c r="O16" s="13"/>
      <c r="P16" s="14"/>
      <c r="Q16" s="3"/>
      <c r="R16" s="3"/>
      <c r="S16" s="4"/>
      <c r="T16" s="1"/>
    </row>
    <row r="17" spans="2:20" ht="15.75">
      <c r="B17" s="20" t="s">
        <v>34</v>
      </c>
      <c r="C17" s="13"/>
      <c r="D17" s="13"/>
      <c r="E17" s="13"/>
      <c r="F17" s="13"/>
      <c r="G17" s="13"/>
      <c r="H17" s="13"/>
      <c r="I17" s="13"/>
      <c r="M17" s="14"/>
      <c r="N17" s="14"/>
      <c r="O17" s="13"/>
      <c r="P17" s="14"/>
      <c r="Q17" s="3"/>
      <c r="R17" s="3"/>
      <c r="S17" s="4"/>
      <c r="T17" s="1"/>
    </row>
    <row r="18" spans="2:20" ht="16.5" customHeight="1">
      <c r="B18" s="9" t="s">
        <v>16</v>
      </c>
      <c r="C18" s="53">
        <f>+C13</f>
        <v>4347543</v>
      </c>
      <c r="D18" s="21"/>
      <c r="E18" s="53">
        <f>+E13</f>
        <v>45930742</v>
      </c>
      <c r="F18" s="21"/>
      <c r="G18" s="21"/>
      <c r="H18" s="53">
        <f>+H14</f>
        <v>683666949</v>
      </c>
      <c r="I18" s="21"/>
      <c r="J18" s="53">
        <f>SUM(C18:H18)</f>
        <v>733945234</v>
      </c>
      <c r="M18" s="14"/>
      <c r="N18" s="19">
        <v>723290984</v>
      </c>
      <c r="O18" s="19">
        <f>J18-N18</f>
        <v>10654250</v>
      </c>
      <c r="P18" s="14"/>
      <c r="Q18" s="3"/>
      <c r="R18" s="3"/>
      <c r="S18" s="4"/>
      <c r="T18" s="1"/>
    </row>
    <row r="19" spans="2:20" ht="21.75" customHeight="1">
      <c r="B19" s="7" t="s">
        <v>17</v>
      </c>
      <c r="C19" s="61">
        <f>SUM(C18:C18)</f>
        <v>4347543</v>
      </c>
      <c r="D19" s="43"/>
      <c r="E19" s="61">
        <f>SUM(E18:E18)</f>
        <v>45930742</v>
      </c>
      <c r="F19" s="43"/>
      <c r="G19" s="43"/>
      <c r="H19" s="61">
        <f>SUM(H18:H18)</f>
        <v>683666949</v>
      </c>
      <c r="I19" s="43"/>
      <c r="J19" s="61">
        <f>SUM(J18:J18)</f>
        <v>733945234</v>
      </c>
      <c r="M19" s="50"/>
      <c r="N19" s="43">
        <f>SUM(N18:N18)</f>
        <v>723290984</v>
      </c>
      <c r="O19" s="48">
        <f>SUM(O18:O18)</f>
        <v>10654250</v>
      </c>
      <c r="P19" s="14"/>
      <c r="Q19" s="3"/>
      <c r="R19" s="3"/>
      <c r="S19" s="4"/>
      <c r="T19" s="1"/>
    </row>
    <row r="20" spans="3:20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4"/>
      <c r="Q20" s="3"/>
      <c r="R20" s="3"/>
      <c r="S20" s="4"/>
      <c r="T20" s="1"/>
    </row>
    <row r="21" spans="3:20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4"/>
      <c r="P21" s="14"/>
      <c r="Q21" s="3"/>
      <c r="R21" s="3"/>
      <c r="S21" s="4"/>
      <c r="T21" s="1"/>
    </row>
    <row r="22" spans="2:20" s="36" customFormat="1" ht="13.5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4"/>
      <c r="R22" s="34"/>
      <c r="S22" s="37"/>
      <c r="T22" s="38"/>
    </row>
    <row r="23" spans="2:20" ht="12" customHeight="1">
      <c r="B23" s="3"/>
      <c r="C23" s="60"/>
      <c r="D23" s="3"/>
      <c r="E23" s="3"/>
      <c r="F23" s="3"/>
      <c r="G23" s="3"/>
      <c r="H23" s="60"/>
      <c r="I23" s="14"/>
      <c r="J23" s="14"/>
      <c r="K23" s="14"/>
      <c r="L23" s="14"/>
      <c r="M23" s="14"/>
      <c r="N23" s="14"/>
      <c r="O23" s="14"/>
      <c r="P23" s="14"/>
      <c r="Q23" s="3"/>
      <c r="R23" s="3"/>
      <c r="S23" s="4"/>
      <c r="T23" s="1"/>
    </row>
    <row r="24" spans="2:20" ht="18.75" customHeight="1">
      <c r="B24" s="27" t="s">
        <v>0</v>
      </c>
      <c r="C24" s="14"/>
      <c r="D24" s="14"/>
      <c r="E24" s="14"/>
      <c r="F24" s="14"/>
      <c r="G24" s="15"/>
      <c r="H24" s="14"/>
      <c r="I24" s="14"/>
      <c r="J24" s="14"/>
      <c r="K24" s="14"/>
      <c r="L24" s="15"/>
      <c r="M24" s="39" t="s">
        <v>28</v>
      </c>
      <c r="N24" s="14"/>
      <c r="O24" s="14"/>
      <c r="P24" s="14"/>
      <c r="Q24" s="3"/>
      <c r="R24" s="3"/>
      <c r="S24" s="4"/>
      <c r="T24" s="1"/>
    </row>
    <row r="25" spans="2:20" ht="15.75" customHeight="1">
      <c r="B25" s="24" t="s">
        <v>18</v>
      </c>
      <c r="C25" s="14"/>
      <c r="D25" s="14"/>
      <c r="E25" s="14"/>
      <c r="F25" s="14"/>
      <c r="G25" s="15"/>
      <c r="H25" s="14"/>
      <c r="I25" s="14"/>
      <c r="J25" s="14"/>
      <c r="K25" s="14"/>
      <c r="L25" s="14"/>
      <c r="N25" s="14"/>
      <c r="O25" s="14"/>
      <c r="P25" s="14"/>
      <c r="Q25" s="3"/>
      <c r="R25" s="3"/>
      <c r="S25" s="4"/>
      <c r="T25" s="1"/>
    </row>
    <row r="26" spans="2:20" ht="15.75" customHeight="1">
      <c r="B26" s="46" t="s">
        <v>45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N26" s="14"/>
      <c r="O26" s="14"/>
      <c r="P26" s="14"/>
      <c r="Q26" s="3"/>
      <c r="R26" s="3"/>
      <c r="S26" s="4"/>
      <c r="T26" s="1"/>
    </row>
    <row r="27" spans="2:20" ht="15.75" customHeight="1">
      <c r="B27" s="46"/>
      <c r="C27" s="16"/>
      <c r="D27" s="16"/>
      <c r="E27" s="16"/>
      <c r="F27" s="16"/>
      <c r="G27" s="16"/>
      <c r="H27" s="16"/>
      <c r="I27" s="16"/>
      <c r="J27" s="16"/>
      <c r="K27" s="16"/>
      <c r="L27" s="16"/>
      <c r="N27" s="14"/>
      <c r="O27" s="14"/>
      <c r="P27" s="14"/>
      <c r="Q27" s="3"/>
      <c r="R27" s="3"/>
      <c r="S27" s="4"/>
      <c r="T27" s="1"/>
    </row>
    <row r="28" spans="2:20" ht="15.75" customHeight="1">
      <c r="B28" s="46"/>
      <c r="C28" s="16"/>
      <c r="D28" s="16"/>
      <c r="E28" s="16"/>
      <c r="F28" s="16"/>
      <c r="G28" s="16"/>
      <c r="H28" s="16"/>
      <c r="I28" s="16"/>
      <c r="J28" s="16"/>
      <c r="K28" s="16"/>
      <c r="L28" s="16"/>
      <c r="N28" s="14"/>
      <c r="O28" s="14"/>
      <c r="P28" s="14"/>
      <c r="Q28" s="3"/>
      <c r="R28" s="3"/>
      <c r="S28" s="4"/>
      <c r="T28" s="1"/>
    </row>
    <row r="29" spans="2:20" ht="15.75" customHeight="1">
      <c r="B29" s="46"/>
      <c r="C29" s="16"/>
      <c r="D29" s="16"/>
      <c r="E29" s="16"/>
      <c r="F29" s="16"/>
      <c r="G29" s="16"/>
      <c r="H29" s="16"/>
      <c r="I29" s="16"/>
      <c r="J29" s="16"/>
      <c r="K29" s="16"/>
      <c r="L29" s="16"/>
      <c r="N29" s="14"/>
      <c r="O29" s="14"/>
      <c r="P29" s="14"/>
      <c r="Q29" s="3"/>
      <c r="R29" s="3"/>
      <c r="S29" s="4"/>
      <c r="T29" s="1"/>
    </row>
    <row r="30" spans="2:20" ht="9.75" customHeight="1"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N30" s="14"/>
      <c r="O30" s="14"/>
      <c r="P30" s="14"/>
      <c r="Q30" s="3"/>
      <c r="R30" s="3"/>
      <c r="S30" s="4"/>
      <c r="T30" s="1"/>
    </row>
    <row r="31" spans="2:20" ht="12.75">
      <c r="B31" s="3"/>
      <c r="C31" s="54">
        <f>+C8</f>
        <v>14001</v>
      </c>
      <c r="D31" s="54"/>
      <c r="E31" s="54">
        <f>+E8</f>
        <v>14002</v>
      </c>
      <c r="F31" s="54"/>
      <c r="G31" s="6"/>
      <c r="H31" s="54">
        <v>14005</v>
      </c>
      <c r="J31" s="14"/>
      <c r="K31" s="17"/>
      <c r="N31" s="14"/>
      <c r="O31" s="14"/>
      <c r="P31" s="14"/>
      <c r="Q31" s="3"/>
      <c r="R31" s="3"/>
      <c r="S31" s="4"/>
      <c r="T31" s="1"/>
    </row>
    <row r="32" spans="2:19" ht="12.75">
      <c r="B32" s="3"/>
      <c r="C32" s="49" t="s">
        <v>3</v>
      </c>
      <c r="D32" s="49"/>
      <c r="E32" s="49" t="s">
        <v>4</v>
      </c>
      <c r="F32" s="49"/>
      <c r="G32" s="49"/>
      <c r="H32" s="49" t="s">
        <v>5</v>
      </c>
      <c r="I32" s="17"/>
      <c r="J32" s="14"/>
      <c r="K32" s="17"/>
      <c r="N32" s="14"/>
      <c r="O32" s="14"/>
      <c r="P32" s="14"/>
      <c r="Q32" s="3"/>
      <c r="R32" s="4"/>
      <c r="S32" s="4"/>
    </row>
    <row r="33" spans="2:19" ht="12.75">
      <c r="B33" s="3"/>
      <c r="C33" s="49" t="s">
        <v>6</v>
      </c>
      <c r="D33" s="49"/>
      <c r="E33" s="49" t="s">
        <v>3</v>
      </c>
      <c r="F33" s="49"/>
      <c r="G33" s="49"/>
      <c r="H33" s="49" t="s">
        <v>7</v>
      </c>
      <c r="I33" s="17"/>
      <c r="J33" s="14"/>
      <c r="K33" s="17"/>
      <c r="N33" s="14"/>
      <c r="O33" s="14"/>
      <c r="P33" s="14"/>
      <c r="Q33" s="3"/>
      <c r="R33" s="4"/>
      <c r="S33" s="4"/>
    </row>
    <row r="34" spans="2:19" ht="12.75">
      <c r="B34" s="3"/>
      <c r="C34" s="49" t="s">
        <v>8</v>
      </c>
      <c r="D34" s="49"/>
      <c r="E34" s="49" t="s">
        <v>9</v>
      </c>
      <c r="F34" s="49"/>
      <c r="G34" s="49"/>
      <c r="H34" s="49" t="s">
        <v>10</v>
      </c>
      <c r="I34" s="17"/>
      <c r="J34" s="22" t="s">
        <v>11</v>
      </c>
      <c r="K34" s="17"/>
      <c r="N34" s="14"/>
      <c r="O34" s="14"/>
      <c r="P34" s="14"/>
      <c r="Q34" s="3"/>
      <c r="R34" s="4"/>
      <c r="S34" s="4"/>
    </row>
    <row r="35" spans="2:19" ht="15.75">
      <c r="B35" s="8"/>
      <c r="C35" s="10"/>
      <c r="D35" s="10"/>
      <c r="E35" s="10"/>
      <c r="F35" s="10"/>
      <c r="G35" s="10"/>
      <c r="H35" s="10"/>
      <c r="I35" s="10"/>
      <c r="J35" s="10"/>
      <c r="K35" s="10"/>
      <c r="N35" s="56" t="s">
        <v>26</v>
      </c>
      <c r="O35" s="57" t="s">
        <v>27</v>
      </c>
      <c r="P35" s="13"/>
      <c r="Q35" s="8"/>
      <c r="R35" s="11"/>
      <c r="S35" s="4"/>
    </row>
    <row r="36" spans="2:19" ht="15.75">
      <c r="B36" s="20" t="s">
        <v>42</v>
      </c>
      <c r="C36" s="51">
        <v>5593250</v>
      </c>
      <c r="D36" s="51"/>
      <c r="E36" s="51">
        <v>42769674</v>
      </c>
      <c r="F36" s="51"/>
      <c r="G36" s="51"/>
      <c r="H36" s="51">
        <v>0</v>
      </c>
      <c r="I36" s="51"/>
      <c r="J36" s="51">
        <f>SUM(C36:H36)</f>
        <v>48362924</v>
      </c>
      <c r="K36" s="51"/>
      <c r="N36" s="13">
        <v>47390264</v>
      </c>
      <c r="O36" s="10">
        <f>J36-N36</f>
        <v>972660</v>
      </c>
      <c r="P36" s="13"/>
      <c r="Q36" s="8"/>
      <c r="R36" s="11"/>
      <c r="S36" s="4"/>
    </row>
    <row r="37" spans="2:19" ht="15.75">
      <c r="B37" s="40" t="s">
        <v>19</v>
      </c>
      <c r="C37" s="13"/>
      <c r="D37" s="13"/>
      <c r="E37" s="13"/>
      <c r="F37" s="13"/>
      <c r="G37" s="13"/>
      <c r="H37" s="13"/>
      <c r="I37" s="13"/>
      <c r="J37" s="13"/>
      <c r="K37" s="13"/>
      <c r="N37" s="13"/>
      <c r="O37" s="13"/>
      <c r="P37" s="13"/>
      <c r="Q37" s="8"/>
      <c r="R37" s="11"/>
      <c r="S37" s="4"/>
    </row>
    <row r="38" spans="2:23" ht="15.75">
      <c r="B38" s="25" t="s">
        <v>20</v>
      </c>
      <c r="C38" s="13">
        <v>255685</v>
      </c>
      <c r="D38" s="13"/>
      <c r="E38" s="13">
        <v>1552086</v>
      </c>
      <c r="F38" s="13"/>
      <c r="G38" s="13"/>
      <c r="H38" s="13">
        <v>419839856</v>
      </c>
      <c r="I38" s="13"/>
      <c r="J38" s="13">
        <f>SUM(C38:H38)</f>
        <v>421647627</v>
      </c>
      <c r="K38" s="13"/>
      <c r="N38" s="13">
        <v>372780918</v>
      </c>
      <c r="O38" s="10">
        <f>J38-N38</f>
        <v>48866709</v>
      </c>
      <c r="P38" s="13"/>
      <c r="Q38" s="13"/>
      <c r="R38" s="10"/>
      <c r="S38" s="16"/>
      <c r="T38" s="2"/>
      <c r="U38" s="2"/>
      <c r="V38" s="2"/>
      <c r="W38" s="2"/>
    </row>
    <row r="39" spans="2:34" ht="18">
      <c r="B39" s="25" t="s">
        <v>21</v>
      </c>
      <c r="C39" s="21">
        <v>397016</v>
      </c>
      <c r="D39" s="21"/>
      <c r="E39" s="21">
        <v>33665973</v>
      </c>
      <c r="F39" s="21"/>
      <c r="G39" s="21"/>
      <c r="H39" s="21">
        <v>0</v>
      </c>
      <c r="I39" s="21"/>
      <c r="J39" s="62">
        <f>SUM(C39:H39)</f>
        <v>34062989</v>
      </c>
      <c r="K39" s="21"/>
      <c r="N39" s="21">
        <v>37971405</v>
      </c>
      <c r="O39" s="10">
        <f>J39-N39</f>
        <v>-3908416</v>
      </c>
      <c r="P39" s="10"/>
      <c r="Q39" s="10"/>
      <c r="R39" s="1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21.75" customHeight="1">
      <c r="B40" s="25" t="s">
        <v>22</v>
      </c>
      <c r="C40" s="21">
        <f>SUM(C36:C39)</f>
        <v>6245951</v>
      </c>
      <c r="D40" s="21"/>
      <c r="E40" s="21">
        <f>SUM(E36:E39)</f>
        <v>77987733</v>
      </c>
      <c r="F40" s="21"/>
      <c r="G40" s="21"/>
      <c r="H40" s="21">
        <f>SUM(H36:H39)</f>
        <v>419839856</v>
      </c>
      <c r="I40" s="21"/>
      <c r="J40" s="21">
        <f>SUM(J36:J39)</f>
        <v>504073540</v>
      </c>
      <c r="K40" s="21"/>
      <c r="N40" s="21">
        <f>SUM(N36:N39)</f>
        <v>458142587</v>
      </c>
      <c r="O40" s="10"/>
      <c r="P40" s="10"/>
      <c r="Q40" s="10"/>
      <c r="R40" s="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3:34" ht="15.75">
      <c r="C41" s="10"/>
      <c r="D41" s="10"/>
      <c r="E41" s="10"/>
      <c r="F41" s="10"/>
      <c r="G41" s="10"/>
      <c r="H41" s="10"/>
      <c r="I41" s="10"/>
      <c r="J41" s="10"/>
      <c r="K41" s="10"/>
      <c r="N41" s="10"/>
      <c r="O41" s="10"/>
      <c r="P41" s="10"/>
      <c r="Q41" s="10"/>
      <c r="R41" s="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5.75">
      <c r="B42" s="40" t="s">
        <v>23</v>
      </c>
      <c r="C42" s="10"/>
      <c r="D42" s="10"/>
      <c r="E42" s="10"/>
      <c r="F42" s="10"/>
      <c r="G42" s="10"/>
      <c r="H42" s="10"/>
      <c r="I42" s="10"/>
      <c r="J42" s="10"/>
      <c r="K42" s="10"/>
      <c r="N42" s="10"/>
      <c r="O42" s="10"/>
      <c r="P42" s="10"/>
      <c r="Q42" s="10"/>
      <c r="R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8">
      <c r="B43" s="74" t="s">
        <v>35</v>
      </c>
      <c r="C43" s="21">
        <f>328763+1569645</f>
        <v>1898408</v>
      </c>
      <c r="D43" s="10"/>
      <c r="E43" s="21">
        <v>32056991</v>
      </c>
      <c r="F43" s="10"/>
      <c r="G43" s="10"/>
      <c r="H43" s="21">
        <v>419839856</v>
      </c>
      <c r="I43" s="10"/>
      <c r="J43" s="21">
        <f>SUM(C43:H43)</f>
        <v>453795255</v>
      </c>
      <c r="K43" s="10"/>
      <c r="N43" s="21">
        <v>411302063</v>
      </c>
      <c r="O43" s="10">
        <f>J43-N43</f>
        <v>42493192</v>
      </c>
      <c r="P43" s="10"/>
      <c r="Q43" s="10"/>
      <c r="R43" s="1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ht="19.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N44" s="10"/>
      <c r="O44" s="10"/>
      <c r="P44" s="10"/>
      <c r="Q44" s="10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20.25">
      <c r="B45" s="20" t="s">
        <v>37</v>
      </c>
      <c r="C45" s="61">
        <f>C40-C43</f>
        <v>4347543</v>
      </c>
      <c r="D45" s="44"/>
      <c r="E45" s="61">
        <f>E40-E43</f>
        <v>45930742</v>
      </c>
      <c r="F45" s="44"/>
      <c r="G45" s="44"/>
      <c r="H45" s="61">
        <f>H40-H43</f>
        <v>0</v>
      </c>
      <c r="I45" s="44"/>
      <c r="J45" s="61">
        <f>J40-J43</f>
        <v>50278285</v>
      </c>
      <c r="K45" s="44"/>
      <c r="N45" s="52">
        <f>N40-N43</f>
        <v>46840524</v>
      </c>
      <c r="O45" s="10">
        <f>J45-N45</f>
        <v>3437761</v>
      </c>
      <c r="P45" s="10"/>
      <c r="Q45" s="10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s="33" customFormat="1" ht="18">
      <c r="B46" s="30"/>
      <c r="C46" s="47"/>
      <c r="D46" s="47"/>
      <c r="E46" s="47"/>
      <c r="F46" s="47"/>
      <c r="G46" s="47"/>
      <c r="H46" s="47"/>
      <c r="I46" s="47"/>
      <c r="J46" s="47"/>
      <c r="K46" s="47"/>
      <c r="N46" s="31"/>
      <c r="O46" s="31"/>
      <c r="P46" s="31"/>
      <c r="Q46" s="31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4" ht="15.75">
      <c r="B47" s="8"/>
      <c r="C47" s="13"/>
      <c r="D47" s="13"/>
      <c r="E47" s="13"/>
      <c r="F47" s="13"/>
      <c r="G47" s="13"/>
      <c r="H47" s="13"/>
      <c r="I47" s="13"/>
      <c r="J47" s="13"/>
      <c r="K47" s="10"/>
      <c r="N47" s="10"/>
      <c r="O47" s="10"/>
      <c r="P47" s="10"/>
      <c r="Q47" s="10"/>
      <c r="R47" s="10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 ht="15.75">
      <c r="B48" s="8"/>
      <c r="C48" s="63"/>
      <c r="D48" s="63"/>
      <c r="E48" s="63"/>
      <c r="F48" s="63"/>
      <c r="G48" s="63"/>
      <c r="H48" s="63"/>
      <c r="I48" s="63"/>
      <c r="J48" s="63"/>
      <c r="K48" s="63"/>
      <c r="N48" s="10"/>
      <c r="O48" s="10"/>
      <c r="P48" s="10"/>
      <c r="Q48" s="10"/>
      <c r="R48" s="10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ht="15.75">
      <c r="B49" s="11"/>
      <c r="C49" s="63"/>
      <c r="D49" s="63"/>
      <c r="E49" s="63"/>
      <c r="F49" s="63"/>
      <c r="G49" s="63"/>
      <c r="H49" s="63"/>
      <c r="I49" s="63"/>
      <c r="J49" s="63"/>
      <c r="K49" s="63"/>
      <c r="L49" s="10"/>
      <c r="N49" s="10"/>
      <c r="O49" s="10"/>
      <c r="P49" s="10"/>
      <c r="Q49" s="10"/>
      <c r="R49" s="1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20" ht="12.75">
      <c r="B50" s="45"/>
      <c r="C50" s="64"/>
      <c r="D50" s="64"/>
      <c r="E50" s="64"/>
      <c r="F50" s="64"/>
      <c r="G50" s="64"/>
      <c r="H50" s="64"/>
      <c r="I50" s="64"/>
      <c r="J50" s="64"/>
      <c r="K50" s="64"/>
      <c r="L50" s="42"/>
      <c r="N50" s="42"/>
      <c r="O50" s="4"/>
      <c r="P50" s="3"/>
      <c r="Q50" s="4"/>
      <c r="R50" s="4"/>
      <c r="S50" s="4"/>
      <c r="T50" s="1"/>
    </row>
    <row r="51" spans="2:20" ht="12.75">
      <c r="B51" s="4"/>
      <c r="C51" s="64"/>
      <c r="D51" s="64"/>
      <c r="E51" s="64"/>
      <c r="F51" s="64"/>
      <c r="G51" s="64"/>
      <c r="H51" s="64"/>
      <c r="I51" s="64"/>
      <c r="J51" s="64"/>
      <c r="K51" s="64"/>
      <c r="L51" s="12"/>
      <c r="N51" s="4"/>
      <c r="O51" s="4"/>
      <c r="P51" s="4"/>
      <c r="Q51" s="4"/>
      <c r="R51" s="4"/>
      <c r="S51" s="4"/>
      <c r="T51" s="1"/>
    </row>
    <row r="52" spans="2:20" ht="12.75">
      <c r="B52" s="4"/>
      <c r="C52" s="64"/>
      <c r="D52" s="64"/>
      <c r="E52" s="64"/>
      <c r="F52" s="64"/>
      <c r="G52" s="64"/>
      <c r="H52" s="64"/>
      <c r="I52" s="64"/>
      <c r="J52" s="64"/>
      <c r="K52" s="64"/>
      <c r="L52" s="12"/>
      <c r="N52" s="4"/>
      <c r="O52" s="4"/>
      <c r="P52" s="4"/>
      <c r="Q52" s="4"/>
      <c r="R52" s="4"/>
      <c r="S52" s="4"/>
      <c r="T52" s="1"/>
    </row>
    <row r="53" spans="2:20" ht="12.75"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4"/>
      <c r="O53" s="4"/>
      <c r="P53" s="4"/>
      <c r="Q53" s="4"/>
      <c r="R53" s="4"/>
      <c r="S53" s="4"/>
      <c r="T53" s="1"/>
    </row>
    <row r="54" spans="2:20" ht="12.75">
      <c r="B54" s="4"/>
      <c r="C54" s="12"/>
      <c r="D54" s="12"/>
      <c r="E54" s="12"/>
      <c r="F54" s="12"/>
      <c r="G54" s="12"/>
      <c r="H54" s="12"/>
      <c r="I54" s="12"/>
      <c r="J54" s="12"/>
      <c r="K54" s="12"/>
      <c r="L54" s="12"/>
      <c r="N54" s="4"/>
      <c r="O54" s="4"/>
      <c r="P54" s="4"/>
      <c r="Q54" s="4"/>
      <c r="R54" s="4"/>
      <c r="S54" s="4"/>
      <c r="T54" s="1"/>
    </row>
    <row r="55" spans="2:20" ht="12.75"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N55" s="4"/>
      <c r="O55" s="4"/>
      <c r="P55" s="4"/>
      <c r="Q55" s="4"/>
      <c r="R55" s="4"/>
      <c r="S55" s="4"/>
      <c r="T55" s="1"/>
    </row>
    <row r="56" spans="2:19" ht="12.75"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4"/>
      <c r="O56" s="4"/>
      <c r="P56" s="4"/>
      <c r="Q56" s="4"/>
      <c r="R56" s="4"/>
      <c r="S56" s="4"/>
    </row>
    <row r="57" spans="2:19" ht="12.75"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</row>
    <row r="58" spans="2:19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</sheetData>
  <printOptions/>
  <pageMargins left="0.65" right="0.65" top="0.5" bottom="0.5" header="0.5" footer="0.35"/>
  <pageSetup firstPageNumber="64" useFirstPageNumber="1" fitToWidth="2" horizontalDpi="300" verticalDpi="300" orientation="portrait" scale="95" r:id="rId1"/>
  <headerFooter alignWithMargins="0">
    <oddFooter>&amp;C&amp;"Times New Roman,Bold"&amp;14___________________________________________________________________________&amp;"Times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D&amp;D-1</dc:title>
  <dc:subject/>
  <dc:creator> RHaley</dc:creator>
  <cp:keywords/>
  <dc:description/>
  <cp:lastModifiedBy>NWALSH</cp:lastModifiedBy>
  <cp:lastPrinted>2008-12-31T13:43:39Z</cp:lastPrinted>
  <dcterms:created xsi:type="dcterms:W3CDTF">1999-10-18T18:15:09Z</dcterms:created>
  <dcterms:modified xsi:type="dcterms:W3CDTF">2009-01-06T18:17:32Z</dcterms:modified>
  <cp:category/>
  <cp:version/>
  <cp:contentType/>
  <cp:contentStatus/>
</cp:coreProperties>
</file>