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725" activeTab="0"/>
  </bookViews>
  <sheets>
    <sheet name="Sch-H-1" sheetId="1" r:id="rId1"/>
  </sheets>
  <externalReferences>
    <externalReference r:id="rId4"/>
  </externalReferences>
  <definedNames>
    <definedName name="\s">#REF!</definedName>
    <definedName name="_Regression_Int" localSheetId="0" hidden="1">1</definedName>
    <definedName name="_xlnm.Print_Area" localSheetId="0">'Sch-H-1'!$A$1:$Y$46</definedName>
    <definedName name="Print_Area_MI">'Sch-H-1'!$A$1:$X$45</definedName>
  </definedNames>
  <calcPr fullCalcOnLoad="1" fullPrecision="0"/>
</workbook>
</file>

<file path=xl/sharedStrings.xml><?xml version="1.0" encoding="utf-8"?>
<sst xmlns="http://schemas.openxmlformats.org/spreadsheetml/2006/main" count="77" uniqueCount="69">
  <si>
    <t>Home Improvement Guaranty</t>
  </si>
  <si>
    <t>Brokered Transactions Guaranty Fund</t>
  </si>
  <si>
    <t>Itinerant Vendor Guaranty Fund</t>
  </si>
  <si>
    <t>Endowed Chair Investment</t>
  </si>
  <si>
    <t>Connecticut Arts Endowment</t>
  </si>
  <si>
    <t>Soldiers', Sailors' and Marines' Trust</t>
  </si>
  <si>
    <t>FIDUCIARY FUNDS</t>
  </si>
  <si>
    <t>SCHEDULE H-1</t>
  </si>
  <si>
    <t>STATEMENTS OF CASH RECEIPTS AND DISBURSEMENTS</t>
  </si>
  <si>
    <t>RECEIPTS AND TRANSFERS</t>
  </si>
  <si>
    <t>DISBURSEMENTS</t>
  </si>
  <si>
    <t>CASH AND</t>
  </si>
  <si>
    <t>SHORT TERM</t>
  </si>
  <si>
    <t xml:space="preserve">SALE OF </t>
  </si>
  <si>
    <t>WITHDRAWALS</t>
  </si>
  <si>
    <t>DISTRIBUTIONS</t>
  </si>
  <si>
    <t>PURCHASE OF</t>
  </si>
  <si>
    <t>cash per</t>
  </si>
  <si>
    <t>FUND</t>
  </si>
  <si>
    <t>INVESTMENTS</t>
  </si>
  <si>
    <t>OTHER</t>
  </si>
  <si>
    <t>LONG TERM</t>
  </si>
  <si>
    <t>FROM U. S.</t>
  </si>
  <si>
    <t>INTERFUND</t>
  </si>
  <si>
    <t>IN U. S.</t>
  </si>
  <si>
    <t>TOTAL</t>
  </si>
  <si>
    <t>exhibit h</t>
  </si>
  <si>
    <t>NO.</t>
  </si>
  <si>
    <t>TAXES</t>
  </si>
  <si>
    <t>RECEIPTS</t>
  </si>
  <si>
    <t>TREASURY</t>
  </si>
  <si>
    <t>TRANSFERS</t>
  </si>
  <si>
    <t>TOTALS</t>
  </si>
  <si>
    <t>(and G/L)</t>
  </si>
  <si>
    <t>Fines Awaiting Distribution</t>
  </si>
  <si>
    <t>Social Services Support</t>
  </si>
  <si>
    <t>Funds Awaiting Distribution</t>
  </si>
  <si>
    <t>Betting Taxes</t>
  </si>
  <si>
    <t>Fringe Benefit Recovery</t>
  </si>
  <si>
    <t>Superior Court Condemnation Awards</t>
  </si>
  <si>
    <t>Alternate Retirement</t>
  </si>
  <si>
    <t>Municipal Employees Retirement Fund B</t>
  </si>
  <si>
    <t>Probate Retirement</t>
  </si>
  <si>
    <t>Health Club Guaranty</t>
  </si>
  <si>
    <t>Real Estate Guaranty</t>
  </si>
  <si>
    <t>Unemployment Compensation Fund</t>
  </si>
  <si>
    <t>John Dempsey Hospital Malpractice Trust</t>
  </si>
  <si>
    <t xml:space="preserve">Various Treasurer's Trust Funds </t>
  </si>
  <si>
    <t>State Employees' Retirement</t>
  </si>
  <si>
    <t>State's Attorneys' Retirement</t>
  </si>
  <si>
    <t>General Assembly Retirement</t>
  </si>
  <si>
    <t>Public Defenders' Retirement</t>
  </si>
  <si>
    <t>Teachers' Retirement System</t>
  </si>
  <si>
    <t>Police and Firemen Survivors' Benefit</t>
  </si>
  <si>
    <t>Tobacco Health Trust Fund</t>
  </si>
  <si>
    <t>New Home Construction Guaranty Fund</t>
  </si>
  <si>
    <t>DEPOSITS</t>
  </si>
  <si>
    <t>Biomedical Research Trust Fund</t>
  </si>
  <si>
    <t>Totals</t>
  </si>
  <si>
    <t>Fund</t>
  </si>
  <si>
    <t>FS</t>
  </si>
  <si>
    <t>Judges &amp; Compensation Comm. Retirement</t>
  </si>
  <si>
    <t>`</t>
  </si>
  <si>
    <t xml:space="preserve">TRANSFER TO </t>
  </si>
  <si>
    <t>TRUST FUND</t>
  </si>
  <si>
    <t>AND</t>
  </si>
  <si>
    <t>FISCAL YEAR ENDED JUNE 30, 2007</t>
  </si>
  <si>
    <t>JULY 1, 2006</t>
  </si>
  <si>
    <t>JUNE 30, 2007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</si>
</sst>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#,##0.0_);\(#,##0.0\)"/>
    <numFmt numFmtId="168" formatCode="_(* #,##0.0_);_(* \(#,##0.0\);_(* &quot;-&quot;_);_(@_)"/>
    <numFmt numFmtId="169" formatCode="_(* #,##0.00_);_(* \(#,##0.00\);_(* &quot;-&quot;_);_(@_)"/>
    <numFmt numFmtId="170" formatCode="General_)"/>
    <numFmt numFmtId="171" formatCode="0;[Red]0"/>
    <numFmt numFmtId="172" formatCode=";;;"/>
    <numFmt numFmtId="173" formatCode="[$-409]dddd\,\ mmmm\ dd\,\ yyyy"/>
    <numFmt numFmtId="174" formatCode="[$-409]m/d/yy\ h:mm\ AM/PM;@"/>
    <numFmt numFmtId="175" formatCode="m/d/yy\ h:mm;@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* #,##0.0_);_(* \(#,##0.0\);_(* &quot;-&quot;??_);_(@_)"/>
    <numFmt numFmtId="179" formatCode="_(* #,##0_);_(* \(#,##0\);_(* &quot;-&quot;??_);_(@_)"/>
  </numFmts>
  <fonts count="18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6"/>
      <name val="Times New Roman"/>
      <family val="1"/>
    </font>
    <font>
      <b/>
      <sz val="10"/>
      <name val="Helv"/>
      <family val="0"/>
    </font>
    <font>
      <b/>
      <sz val="14"/>
      <name val="Times New Roman"/>
      <family val="1"/>
    </font>
    <font>
      <u val="singleAccounting"/>
      <sz val="10"/>
      <name val="Times New Roman"/>
      <family val="1"/>
    </font>
    <font>
      <b/>
      <u val="single"/>
      <sz val="12"/>
      <name val="Times New Roman"/>
      <family val="1"/>
    </font>
    <font>
      <b/>
      <u val="singleAccounting"/>
      <sz val="10"/>
      <name val="Times New Roman"/>
      <family val="1"/>
    </font>
    <font>
      <sz val="8"/>
      <name val="Helv"/>
      <family val="0"/>
    </font>
    <font>
      <b/>
      <sz val="10"/>
      <name val="Arial Unicode MS"/>
      <family val="0"/>
    </font>
    <font>
      <b/>
      <u val="doubleAccounting"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37" fontId="0" fillId="0" borderId="0" xfId="0" applyAlignment="1">
      <alignment/>
    </xf>
    <xf numFmtId="37" fontId="5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7" fontId="1" fillId="0" borderId="0" xfId="0" applyFont="1" applyAlignment="1" applyProtection="1">
      <alignment horizontal="center"/>
      <protection/>
    </xf>
    <xf numFmtId="49" fontId="1" fillId="0" borderId="0" xfId="0" applyNumberFormat="1" applyFont="1" applyAlignment="1">
      <alignment horizontal="center"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166" fontId="1" fillId="0" borderId="0" xfId="17" applyNumberFormat="1" applyFont="1" applyAlignment="1" applyProtection="1">
      <alignment/>
      <protection/>
    </xf>
    <xf numFmtId="166" fontId="1" fillId="0" borderId="0" xfId="17" applyNumberFormat="1" applyFont="1" applyAlignment="1">
      <alignment/>
    </xf>
    <xf numFmtId="166" fontId="6" fillId="0" borderId="0" xfId="17" applyNumberFormat="1" applyFont="1" applyAlignment="1">
      <alignment/>
    </xf>
    <xf numFmtId="166" fontId="8" fillId="0" borderId="0" xfId="17" applyNumberFormat="1" applyFont="1" applyAlignment="1">
      <alignment/>
    </xf>
    <xf numFmtId="37" fontId="1" fillId="0" borderId="0" xfId="0" applyFont="1" applyAlignment="1">
      <alignment horizontal="center"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>
      <alignment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42" fontId="4" fillId="0" borderId="0" xfId="17" applyNumberFormat="1" applyFont="1" applyAlignment="1" applyProtection="1">
      <alignment/>
      <protection/>
    </xf>
    <xf numFmtId="49" fontId="1" fillId="0" borderId="0" xfId="0" applyNumberFormat="1" applyFont="1" applyAlignment="1" quotePrefix="1">
      <alignment horizontal="center"/>
    </xf>
    <xf numFmtId="37" fontId="9" fillId="0" borderId="0" xfId="0" applyFont="1" applyAlignment="1" applyProtection="1">
      <alignment horizontal="left"/>
      <protection/>
    </xf>
    <xf numFmtId="37" fontId="7" fillId="0" borderId="0" xfId="0" applyFont="1" applyBorder="1" applyAlignment="1" applyProtection="1">
      <alignment horizontal="left"/>
      <protection/>
    </xf>
    <xf numFmtId="37" fontId="1" fillId="0" borderId="0" xfId="0" applyFont="1" applyAlignment="1" applyProtection="1" quotePrefix="1">
      <alignment horizontal="center"/>
      <protection/>
    </xf>
    <xf numFmtId="41" fontId="10" fillId="0" borderId="0" xfId="0" applyNumberFormat="1" applyFont="1" applyAlignment="1" applyProtection="1">
      <alignment/>
      <protection/>
    </xf>
    <xf numFmtId="41" fontId="10" fillId="0" borderId="0" xfId="0" applyNumberFormat="1" applyFont="1" applyAlignment="1">
      <alignment/>
    </xf>
    <xf numFmtId="37" fontId="4" fillId="0" borderId="0" xfId="0" applyFont="1" applyAlignment="1" applyProtection="1" quotePrefix="1">
      <alignment horizontal="left"/>
      <protection/>
    </xf>
    <xf numFmtId="41" fontId="1" fillId="0" borderId="0" xfId="0" applyNumberFormat="1" applyFont="1" applyAlignment="1" applyProtection="1">
      <alignment/>
      <protection/>
    </xf>
    <xf numFmtId="37" fontId="4" fillId="0" borderId="0" xfId="0" applyFont="1" applyAlignment="1">
      <alignment horizontal="centerContinuous"/>
    </xf>
    <xf numFmtId="37" fontId="11" fillId="0" borderId="0" xfId="0" applyFont="1" applyAlignment="1">
      <alignment horizontal="right"/>
    </xf>
    <xf numFmtId="37" fontId="9" fillId="0" borderId="0" xfId="0" applyFont="1" applyAlignment="1">
      <alignment horizontal="centerContinuous"/>
    </xf>
    <xf numFmtId="37" fontId="9" fillId="0" borderId="0" xfId="0" applyFont="1" applyAlignment="1" quotePrefix="1">
      <alignment horizontal="left"/>
    </xf>
    <xf numFmtId="166" fontId="10" fillId="0" borderId="0" xfId="17" applyNumberFormat="1" applyFont="1" applyBorder="1" applyAlignment="1" applyProtection="1">
      <alignment/>
      <protection/>
    </xf>
    <xf numFmtId="42" fontId="10" fillId="0" borderId="0" xfId="17" applyNumberFormat="1" applyFont="1" applyBorder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171" fontId="4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0" fontId="14" fillId="2" borderId="1" xfId="0" applyNumberFormat="1" applyFont="1" applyFill="1" applyBorder="1" applyAlignment="1">
      <alignment horizontal="right"/>
    </xf>
    <xf numFmtId="0" fontId="4" fillId="0" borderId="0" xfId="0" applyNumberFormat="1" applyFont="1" applyAlignment="1" applyProtection="1">
      <alignment horizontal="right"/>
      <protection/>
    </xf>
    <xf numFmtId="37" fontId="4" fillId="0" borderId="0" xfId="0" applyFont="1" applyAlignment="1" applyProtection="1">
      <alignment horizontal="right"/>
      <protection/>
    </xf>
    <xf numFmtId="37" fontId="4" fillId="0" borderId="0" xfId="0" applyFont="1" applyAlignment="1" applyProtection="1" quotePrefix="1">
      <alignment horizontal="right"/>
      <protection/>
    </xf>
    <xf numFmtId="37" fontId="4" fillId="0" borderId="0" xfId="0" applyFont="1" applyAlignment="1" quotePrefix="1">
      <alignment/>
    </xf>
    <xf numFmtId="172" fontId="1" fillId="0" borderId="0" xfId="0" applyNumberFormat="1" applyFont="1" applyAlignment="1" applyProtection="1">
      <alignment horizontal="center"/>
      <protection/>
    </xf>
    <xf numFmtId="37" fontId="4" fillId="0" borderId="0" xfId="0" applyFont="1" applyFill="1" applyAlignment="1" applyProtection="1">
      <alignment horizontal="center"/>
      <protection/>
    </xf>
    <xf numFmtId="171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/>
      <protection/>
    </xf>
    <xf numFmtId="37" fontId="4" fillId="0" borderId="0" xfId="0" applyFont="1" applyFill="1" applyAlignment="1" applyProtection="1">
      <alignment horizontal="right"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>
      <alignment/>
    </xf>
    <xf numFmtId="41" fontId="4" fillId="0" borderId="0" xfId="17" applyNumberFormat="1" applyFont="1" applyFill="1" applyAlignment="1" applyProtection="1">
      <alignment/>
      <protection/>
    </xf>
    <xf numFmtId="37" fontId="4" fillId="0" borderId="0" xfId="0" applyFont="1" applyFill="1" applyAlignment="1">
      <alignment/>
    </xf>
    <xf numFmtId="37" fontId="5" fillId="0" borderId="0" xfId="0" applyFont="1" applyFill="1" applyAlignment="1">
      <alignment/>
    </xf>
    <xf numFmtId="37" fontId="0" fillId="0" borderId="0" xfId="0" applyFill="1" applyAlignment="1">
      <alignment/>
    </xf>
    <xf numFmtId="164" fontId="4" fillId="0" borderId="0" xfId="0" applyNumberFormat="1" applyFont="1" applyFill="1" applyAlignment="1" applyProtection="1">
      <alignment horizontal="center"/>
      <protection/>
    </xf>
    <xf numFmtId="37" fontId="9" fillId="0" borderId="0" xfId="0" applyFont="1" applyFill="1" applyAlignment="1">
      <alignment horizontal="centerContinuous"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center"/>
      <protection/>
    </xf>
    <xf numFmtId="42" fontId="4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166" fontId="15" fillId="0" borderId="0" xfId="17" applyNumberFormat="1" applyFont="1" applyBorder="1" applyAlignment="1" applyProtection="1">
      <alignment/>
      <protection/>
    </xf>
    <xf numFmtId="37" fontId="1" fillId="0" borderId="0" xfId="0" applyFont="1" applyFill="1" applyAlignment="1" applyProtection="1">
      <alignment/>
      <protection/>
    </xf>
    <xf numFmtId="41" fontId="10" fillId="0" borderId="0" xfId="17" applyNumberFormat="1" applyFont="1" applyFill="1" applyAlignment="1" applyProtection="1">
      <alignment/>
      <protection/>
    </xf>
    <xf numFmtId="41" fontId="12" fillId="0" borderId="0" xfId="17" applyNumberFormat="1" applyFont="1" applyFill="1" applyBorder="1" applyAlignment="1" applyProtection="1">
      <alignment/>
      <protection/>
    </xf>
    <xf numFmtId="37" fontId="4" fillId="0" borderId="0" xfId="0" applyFont="1" applyAlignment="1">
      <alignment horizontal="right"/>
    </xf>
    <xf numFmtId="174" fontId="16" fillId="0" borderId="0" xfId="0" applyNumberFormat="1" applyFont="1" applyAlignment="1">
      <alignment/>
    </xf>
    <xf numFmtId="166" fontId="1" fillId="0" borderId="0" xfId="0" applyNumberFormat="1" applyFont="1" applyAlignment="1" applyProtection="1">
      <alignment/>
      <protection/>
    </xf>
    <xf numFmtId="41" fontId="1" fillId="0" borderId="0" xfId="0" applyNumberFormat="1" applyFont="1" applyAlignment="1" applyProtection="1">
      <alignment/>
      <protection/>
    </xf>
    <xf numFmtId="41" fontId="1" fillId="0" borderId="0" xfId="0" applyNumberFormat="1" applyFont="1" applyFill="1" applyAlignment="1" applyProtection="1">
      <alignment/>
      <protection/>
    </xf>
    <xf numFmtId="41" fontId="12" fillId="0" borderId="0" xfId="0" applyNumberFormat="1" applyFont="1" applyAlignment="1" applyProtection="1">
      <alignment/>
      <protection/>
    </xf>
    <xf numFmtId="166" fontId="12" fillId="0" borderId="0" xfId="17" applyNumberFormat="1" applyFont="1" applyBorder="1" applyAlignment="1" applyProtection="1">
      <alignment/>
      <protection/>
    </xf>
    <xf numFmtId="37" fontId="1" fillId="0" borderId="0" xfId="0" applyFont="1" applyAlignment="1">
      <alignment/>
    </xf>
    <xf numFmtId="175" fontId="1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79" fontId="17" fillId="0" borderId="0" xfId="15" applyNumberFormat="1" applyFont="1" applyAlignment="1" applyProtection="1">
      <alignment/>
      <protection locked="0"/>
    </xf>
    <xf numFmtId="179" fontId="4" fillId="0" borderId="0" xfId="15" applyNumberFormat="1" applyFont="1" applyAlignment="1" applyProtection="1">
      <alignment/>
      <protection/>
    </xf>
    <xf numFmtId="179" fontId="10" fillId="0" borderId="0" xfId="15" applyNumberFormat="1" applyFont="1" applyAlignment="1" applyProtection="1">
      <alignment/>
      <protection/>
    </xf>
    <xf numFmtId="37" fontId="4" fillId="3" borderId="0" xfId="0" applyFont="1" applyFill="1" applyAlignment="1">
      <alignment/>
    </xf>
    <xf numFmtId="164" fontId="4" fillId="3" borderId="0" xfId="0" applyNumberFormat="1" applyFont="1" applyFill="1" applyAlignment="1" applyProtection="1">
      <alignment horizontal="center"/>
      <protection/>
    </xf>
    <xf numFmtId="0" fontId="4" fillId="3" borderId="0" xfId="0" applyNumberFormat="1" applyFont="1" applyFill="1" applyAlignment="1">
      <alignment/>
    </xf>
    <xf numFmtId="37" fontId="5" fillId="3" borderId="0" xfId="0" applyFont="1" applyFill="1" applyAlignment="1">
      <alignment/>
    </xf>
    <xf numFmtId="37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ex-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-H"/>
    </sheetNames>
    <sheetDataSet>
      <sheetData sheetId="0">
        <row r="12">
          <cell r="D12">
            <v>55743315</v>
          </cell>
        </row>
        <row r="13">
          <cell r="D13">
            <v>85730</v>
          </cell>
        </row>
        <row r="14">
          <cell r="D14">
            <v>22192</v>
          </cell>
        </row>
        <row r="15">
          <cell r="D15">
            <v>2955334</v>
          </cell>
        </row>
        <row r="16">
          <cell r="D16">
            <v>161598</v>
          </cell>
        </row>
        <row r="17">
          <cell r="D17">
            <v>197607514</v>
          </cell>
        </row>
        <row r="18">
          <cell r="D18">
            <v>26515620</v>
          </cell>
        </row>
        <row r="19">
          <cell r="D19">
            <v>488084</v>
          </cell>
        </row>
        <row r="20">
          <cell r="D20">
            <v>1022739</v>
          </cell>
        </row>
        <row r="21">
          <cell r="D21">
            <v>225</v>
          </cell>
        </row>
        <row r="22">
          <cell r="D22">
            <v>162661</v>
          </cell>
        </row>
        <row r="23">
          <cell r="D23">
            <v>18016890</v>
          </cell>
        </row>
        <row r="24">
          <cell r="D24">
            <v>296830</v>
          </cell>
        </row>
        <row r="25">
          <cell r="D25">
            <v>0</v>
          </cell>
        </row>
        <row r="26">
          <cell r="D26">
            <v>12769909</v>
          </cell>
        </row>
        <row r="27">
          <cell r="D27">
            <v>37946</v>
          </cell>
        </row>
        <row r="28">
          <cell r="D28">
            <v>350679</v>
          </cell>
        </row>
        <row r="29">
          <cell r="D29">
            <v>539038</v>
          </cell>
        </row>
        <row r="30">
          <cell r="D30">
            <v>765238</v>
          </cell>
        </row>
        <row r="31">
          <cell r="D31">
            <v>500000</v>
          </cell>
        </row>
        <row r="32">
          <cell r="D32">
            <v>57800</v>
          </cell>
        </row>
        <row r="33">
          <cell r="D33">
            <v>749816</v>
          </cell>
        </row>
        <row r="34">
          <cell r="D34">
            <v>21119720</v>
          </cell>
        </row>
        <row r="35">
          <cell r="D35">
            <v>11011374</v>
          </cell>
        </row>
        <row r="36">
          <cell r="D36">
            <v>5789231</v>
          </cell>
        </row>
        <row r="37">
          <cell r="D37">
            <v>934085</v>
          </cell>
        </row>
        <row r="38">
          <cell r="D38">
            <v>587903</v>
          </cell>
        </row>
        <row r="39">
          <cell r="D39">
            <v>264778</v>
          </cell>
        </row>
        <row r="41">
          <cell r="D41">
            <v>-969155</v>
          </cell>
        </row>
        <row r="42">
          <cell r="D42">
            <v>22562017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P268"/>
  <sheetViews>
    <sheetView showGridLines="0" tabSelected="1" workbookViewId="0" topLeftCell="A1">
      <selection activeCell="A1" sqref="A1"/>
    </sheetView>
  </sheetViews>
  <sheetFormatPr defaultColWidth="16.7109375" defaultRowHeight="12.75"/>
  <cols>
    <col min="1" max="1" width="6.28125" style="0" bestFit="1" customWidth="1"/>
    <col min="2" max="2" width="33.7109375" style="0" customWidth="1"/>
    <col min="3" max="3" width="5.28125" style="0" hidden="1" customWidth="1"/>
    <col min="4" max="5" width="12.7109375" style="0" hidden="1" customWidth="1"/>
    <col min="6" max="6" width="13.28125" style="0" customWidth="1"/>
    <col min="7" max="7" width="12.421875" style="0" customWidth="1"/>
    <col min="8" max="8" width="13.7109375" style="0" customWidth="1"/>
    <col min="9" max="9" width="14.00390625" style="0" bestFit="1" customWidth="1"/>
    <col min="10" max="10" width="1.7109375" style="0" customWidth="1"/>
    <col min="11" max="11" width="12.7109375" style="0" customWidth="1"/>
    <col min="12" max="12" width="1.7109375" style="0" customWidth="1"/>
    <col min="13" max="13" width="13.421875" style="0" customWidth="1"/>
    <col min="14" max="14" width="13.7109375" style="0" customWidth="1"/>
    <col min="15" max="15" width="1.7109375" style="0" customWidth="1"/>
    <col min="16" max="16" width="13.7109375" style="54" customWidth="1"/>
    <col min="17" max="17" width="1.7109375" style="54" customWidth="1"/>
    <col min="18" max="18" width="13.7109375" style="0" customWidth="1"/>
    <col min="19" max="19" width="1.7109375" style="0" customWidth="1"/>
    <col min="20" max="20" width="12.7109375" style="0" customWidth="1"/>
    <col min="21" max="21" width="1.7109375" style="0" customWidth="1"/>
    <col min="22" max="22" width="13.7109375" style="0" customWidth="1"/>
    <col min="23" max="23" width="1.7109375" style="0" customWidth="1"/>
    <col min="24" max="24" width="13.7109375" style="0" bestFit="1" customWidth="1"/>
    <col min="25" max="25" width="2.7109375" style="0" customWidth="1"/>
    <col min="26" max="26" width="13.00390625" style="0" customWidth="1"/>
    <col min="27" max="27" width="12.57421875" style="54" bestFit="1" customWidth="1"/>
    <col min="28" max="28" width="2.7109375" style="0" customWidth="1"/>
    <col min="29" max="29" width="4.7109375" style="0" customWidth="1"/>
    <col min="30" max="30" width="1.7109375" style="0" customWidth="1"/>
    <col min="31" max="32" width="6.7109375" style="0" customWidth="1"/>
    <col min="33" max="34" width="11.7109375" style="0" customWidth="1"/>
    <col min="35" max="35" width="1.7109375" style="0" customWidth="1"/>
    <col min="36" max="36" width="6.7109375" style="0" customWidth="1"/>
    <col min="39" max="39" width="1.7109375" style="0" customWidth="1"/>
    <col min="40" max="40" width="6.7109375" style="0" customWidth="1"/>
  </cols>
  <sheetData>
    <row r="1" spans="1:42" ht="18" customHeight="1">
      <c r="A1" s="23" t="s">
        <v>6</v>
      </c>
      <c r="B1" s="2"/>
      <c r="C1" s="2"/>
      <c r="D1" s="2"/>
      <c r="E1" s="2"/>
      <c r="F1" s="2"/>
      <c r="G1" s="2"/>
      <c r="H1" s="2"/>
      <c r="I1" s="75"/>
      <c r="J1" s="75"/>
      <c r="K1" s="76"/>
      <c r="L1" s="75"/>
      <c r="M1" s="75"/>
      <c r="N1" s="76"/>
      <c r="P1" s="52"/>
      <c r="Q1" s="52"/>
      <c r="R1" s="2"/>
      <c r="S1" s="2"/>
      <c r="T1" s="2"/>
      <c r="U1" s="2"/>
      <c r="V1" s="2"/>
      <c r="W1" s="2"/>
      <c r="Y1" s="30" t="s">
        <v>7</v>
      </c>
      <c r="Z1" s="2"/>
      <c r="AA1" s="52"/>
      <c r="AB1" s="2"/>
      <c r="AC1" s="2"/>
      <c r="AD1" s="2"/>
      <c r="AE1" s="2"/>
      <c r="AF1" s="1"/>
      <c r="AG1" s="37" t="s">
        <v>59</v>
      </c>
      <c r="AH1" s="38" t="s">
        <v>60</v>
      </c>
      <c r="AI1" s="1"/>
      <c r="AJ1" s="1"/>
      <c r="AK1" s="1"/>
      <c r="AL1" s="1"/>
      <c r="AM1" s="1"/>
      <c r="AN1" s="1"/>
      <c r="AO1" s="1"/>
      <c r="AP1" s="1"/>
    </row>
    <row r="2" spans="1:42" ht="16.5" customHeight="1">
      <c r="A2" s="2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52"/>
      <c r="Q2" s="52"/>
      <c r="R2" s="2"/>
      <c r="S2" s="2"/>
      <c r="T2" s="2"/>
      <c r="U2" s="2"/>
      <c r="V2" s="2"/>
      <c r="W2" s="2"/>
      <c r="X2" s="2"/>
      <c r="Y2" s="2"/>
      <c r="Z2" s="2"/>
      <c r="AA2" s="52"/>
      <c r="AB2" s="2"/>
      <c r="AC2" s="2"/>
      <c r="AD2" s="2"/>
      <c r="AE2" s="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6.5" customHeight="1">
      <c r="A3" s="32" t="s">
        <v>66</v>
      </c>
      <c r="B3" s="2"/>
      <c r="C3" s="2"/>
      <c r="D3" s="2"/>
      <c r="E3" s="2"/>
      <c r="F3" s="2"/>
      <c r="G3" s="2"/>
      <c r="H3" s="68"/>
      <c r="I3" s="69"/>
      <c r="J3" s="2"/>
      <c r="K3" s="2"/>
      <c r="L3" s="2"/>
      <c r="M3" s="68"/>
      <c r="N3" s="69"/>
      <c r="O3" s="2"/>
      <c r="P3" s="52"/>
      <c r="Q3" s="52"/>
      <c r="R3" s="2"/>
      <c r="S3" s="2"/>
      <c r="T3" s="2"/>
      <c r="U3" s="2"/>
      <c r="V3" s="2"/>
      <c r="W3" s="2"/>
      <c r="X3" s="2"/>
      <c r="Y3" s="2"/>
      <c r="Z3" s="2"/>
      <c r="AA3" s="52"/>
      <c r="AB3" s="2"/>
      <c r="AC3" s="2"/>
      <c r="AD3" s="2"/>
      <c r="AE3" s="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2.75">
      <c r="A4" s="2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52"/>
      <c r="Q4" s="52"/>
      <c r="R4" s="3"/>
      <c r="S4" s="3"/>
      <c r="T4" s="2"/>
      <c r="U4" s="2"/>
      <c r="V4" s="2"/>
      <c r="W4" s="2"/>
      <c r="X4" s="2"/>
      <c r="Y4" s="2"/>
      <c r="Z4" s="2"/>
      <c r="AA4" s="52"/>
      <c r="AB4" s="2"/>
      <c r="AC4" s="2"/>
      <c r="AD4" s="2"/>
      <c r="AE4" s="2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2"/>
      <c r="Q5" s="52"/>
      <c r="R5" s="2"/>
      <c r="S5" s="2"/>
      <c r="T5" s="2"/>
      <c r="U5" s="2"/>
      <c r="V5" s="2"/>
      <c r="W5" s="2"/>
      <c r="X5" s="2"/>
      <c r="Y5" s="2"/>
      <c r="Z5" s="2"/>
      <c r="AA5" s="52"/>
      <c r="AB5" s="2"/>
      <c r="AC5" s="2"/>
      <c r="AD5" s="2"/>
      <c r="AE5" s="2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8.75">
      <c r="A6" s="2"/>
      <c r="B6" s="2"/>
      <c r="C6" s="2"/>
      <c r="D6" s="2"/>
      <c r="E6" s="2"/>
      <c r="F6" s="2"/>
      <c r="G6" s="31" t="s">
        <v>9</v>
      </c>
      <c r="H6" s="29"/>
      <c r="I6" s="29"/>
      <c r="J6" s="29"/>
      <c r="K6" s="29"/>
      <c r="L6" s="29"/>
      <c r="M6" s="29"/>
      <c r="N6" s="2"/>
      <c r="O6" s="2"/>
      <c r="P6" s="56" t="s">
        <v>10</v>
      </c>
      <c r="Q6" s="56"/>
      <c r="R6" s="29"/>
      <c r="S6" s="29"/>
      <c r="T6" s="29"/>
      <c r="U6" s="29"/>
      <c r="V6" s="2"/>
      <c r="W6" s="2"/>
      <c r="X6" s="2"/>
      <c r="Y6" s="2"/>
      <c r="Z6" s="2"/>
      <c r="AA6" s="52"/>
      <c r="AB6" s="2"/>
      <c r="AC6" s="2"/>
      <c r="AD6" s="2"/>
      <c r="AE6" s="2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2"/>
      <c r="Q7" s="52"/>
      <c r="R7" s="2"/>
      <c r="S7" s="2"/>
      <c r="T7" s="2"/>
      <c r="U7" s="2"/>
      <c r="V7" s="2"/>
      <c r="W7" s="2"/>
      <c r="X7" s="2"/>
      <c r="Y7" s="2"/>
      <c r="Z7" s="2"/>
      <c r="AA7" s="52"/>
      <c r="AB7" s="2"/>
      <c r="AC7" s="2"/>
      <c r="AD7" s="2"/>
      <c r="AE7" s="2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2"/>
      <c r="Q8" s="52"/>
      <c r="R8" s="2"/>
      <c r="S8" s="2"/>
      <c r="T8" s="6" t="s">
        <v>63</v>
      </c>
      <c r="U8" s="6"/>
      <c r="V8" s="2"/>
      <c r="W8" s="2"/>
      <c r="X8" s="2"/>
      <c r="Y8" s="2"/>
      <c r="Z8" s="2"/>
      <c r="AA8" s="52"/>
      <c r="AB8" s="2"/>
      <c r="AC8" s="2"/>
      <c r="AD8" s="2"/>
      <c r="AE8" s="2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2"/>
      <c r="Q9" s="52"/>
      <c r="R9" s="2"/>
      <c r="S9" s="2"/>
      <c r="T9" s="6" t="s">
        <v>64</v>
      </c>
      <c r="U9" s="6"/>
      <c r="V9" s="2"/>
      <c r="W9" s="2"/>
      <c r="X9" s="2"/>
      <c r="Y9" s="2"/>
      <c r="Z9" s="2"/>
      <c r="AA9" s="52"/>
      <c r="AB9" s="2"/>
      <c r="AC9" s="2"/>
      <c r="AD9" s="2"/>
      <c r="AE9" s="2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2.75">
      <c r="A10" s="2"/>
      <c r="B10" s="2"/>
      <c r="C10" s="2"/>
      <c r="D10" s="2"/>
      <c r="E10" s="2"/>
      <c r="F10" s="6" t="s">
        <v>11</v>
      </c>
      <c r="G10" s="9"/>
      <c r="H10" s="9"/>
      <c r="I10" s="9"/>
      <c r="J10" s="9"/>
      <c r="K10" s="8"/>
      <c r="L10" s="8"/>
      <c r="M10" s="9"/>
      <c r="N10" s="9"/>
      <c r="O10" s="9"/>
      <c r="P10" s="57"/>
      <c r="Q10" s="57"/>
      <c r="R10" s="9"/>
      <c r="S10" s="9"/>
      <c r="T10" s="6" t="s">
        <v>65</v>
      </c>
      <c r="U10" s="6"/>
      <c r="V10" s="9"/>
      <c r="W10" s="9"/>
      <c r="X10" s="6" t="s">
        <v>11</v>
      </c>
      <c r="Y10" s="9"/>
      <c r="Z10" s="9"/>
      <c r="AA10" s="57"/>
      <c r="AB10" s="9"/>
      <c r="AC10" s="2"/>
      <c r="AD10" s="2"/>
      <c r="AE10" s="2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2:42" ht="12.75">
      <c r="B11" s="2"/>
      <c r="C11" s="2"/>
      <c r="D11" s="2"/>
      <c r="E11" s="2"/>
      <c r="F11" s="6" t="s">
        <v>12</v>
      </c>
      <c r="G11" s="9"/>
      <c r="H11" s="14"/>
      <c r="I11" s="6" t="s">
        <v>13</v>
      </c>
      <c r="J11" s="6"/>
      <c r="K11" s="6" t="s">
        <v>14</v>
      </c>
      <c r="L11" s="6"/>
      <c r="M11" s="14"/>
      <c r="N11" s="14"/>
      <c r="O11" s="14"/>
      <c r="R11" s="6" t="s">
        <v>16</v>
      </c>
      <c r="S11" s="6"/>
      <c r="T11" s="6" t="s">
        <v>56</v>
      </c>
      <c r="U11" s="6"/>
      <c r="V11" s="9"/>
      <c r="W11" s="9"/>
      <c r="X11" s="6" t="s">
        <v>12</v>
      </c>
      <c r="Y11" s="9"/>
      <c r="Z11" s="8" t="s">
        <v>17</v>
      </c>
      <c r="AA11" s="57"/>
      <c r="AB11" s="9"/>
      <c r="AC11" s="2"/>
      <c r="AD11" s="2"/>
      <c r="AE11" s="2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>
      <c r="A12" s="6" t="s">
        <v>18</v>
      </c>
      <c r="B12" s="2"/>
      <c r="C12" s="2"/>
      <c r="D12" s="2"/>
      <c r="E12" s="2"/>
      <c r="F12" s="6" t="s">
        <v>19</v>
      </c>
      <c r="G12" s="9"/>
      <c r="H12" s="6" t="s">
        <v>20</v>
      </c>
      <c r="I12" s="6" t="s">
        <v>21</v>
      </c>
      <c r="J12" s="6"/>
      <c r="K12" s="24" t="s">
        <v>22</v>
      </c>
      <c r="L12" s="24"/>
      <c r="M12" s="6" t="s">
        <v>23</v>
      </c>
      <c r="N12" s="14"/>
      <c r="O12" s="14"/>
      <c r="P12" s="58"/>
      <c r="Q12" s="58"/>
      <c r="R12" s="6" t="s">
        <v>21</v>
      </c>
      <c r="S12" s="6"/>
      <c r="T12" s="6" t="s">
        <v>24</v>
      </c>
      <c r="U12" s="6"/>
      <c r="V12" s="6" t="s">
        <v>25</v>
      </c>
      <c r="W12" s="6"/>
      <c r="X12" s="6" t="s">
        <v>19</v>
      </c>
      <c r="Y12" s="9"/>
      <c r="Z12" s="8" t="s">
        <v>26</v>
      </c>
      <c r="AA12" s="57"/>
      <c r="AB12" s="9"/>
      <c r="AC12" s="2"/>
      <c r="AD12" s="2"/>
      <c r="AE12" s="2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>
      <c r="A13" s="6" t="s">
        <v>27</v>
      </c>
      <c r="B13" s="2"/>
      <c r="C13" s="2"/>
      <c r="D13" s="2"/>
      <c r="E13" s="2"/>
      <c r="F13" s="21" t="s">
        <v>67</v>
      </c>
      <c r="G13" s="6" t="s">
        <v>28</v>
      </c>
      <c r="H13" s="6" t="s">
        <v>29</v>
      </c>
      <c r="I13" s="6" t="s">
        <v>19</v>
      </c>
      <c r="J13" s="6"/>
      <c r="K13" s="6" t="s">
        <v>30</v>
      </c>
      <c r="L13" s="6"/>
      <c r="M13" s="6" t="s">
        <v>31</v>
      </c>
      <c r="N13" s="6" t="s">
        <v>32</v>
      </c>
      <c r="O13" s="6"/>
      <c r="P13" s="58" t="s">
        <v>15</v>
      </c>
      <c r="Q13" s="58"/>
      <c r="R13" s="6" t="s">
        <v>19</v>
      </c>
      <c r="S13" s="6"/>
      <c r="T13" s="6" t="s">
        <v>30</v>
      </c>
      <c r="U13" s="6"/>
      <c r="V13" s="6" t="s">
        <v>10</v>
      </c>
      <c r="W13" s="8"/>
      <c r="X13" s="21" t="s">
        <v>68</v>
      </c>
      <c r="Y13" s="9"/>
      <c r="Z13" s="8" t="s">
        <v>33</v>
      </c>
      <c r="AA13" s="58"/>
      <c r="AB13" s="9"/>
      <c r="AC13" s="2"/>
      <c r="AD13" s="2"/>
      <c r="AE13" s="2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.75">
      <c r="A14" s="2"/>
      <c r="B14" s="2"/>
      <c r="C14" s="42">
        <v>0</v>
      </c>
      <c r="D14" s="2">
        <v>40000</v>
      </c>
      <c r="E14" s="2">
        <v>50000</v>
      </c>
      <c r="F14" s="7"/>
      <c r="G14" s="6"/>
      <c r="H14" s="6"/>
      <c r="I14" s="6"/>
      <c r="J14" s="6"/>
      <c r="K14" s="6"/>
      <c r="L14" s="6"/>
      <c r="M14" s="43">
        <v>60000</v>
      </c>
      <c r="N14" s="6"/>
      <c r="O14" s="6"/>
      <c r="P14" s="58"/>
      <c r="Q14" s="58"/>
      <c r="R14" s="6"/>
      <c r="S14" s="6"/>
      <c r="T14" s="8"/>
      <c r="U14" s="8"/>
      <c r="V14" s="8"/>
      <c r="W14" s="8"/>
      <c r="X14" s="21"/>
      <c r="Y14" s="9"/>
      <c r="Z14" s="8"/>
      <c r="AA14" s="65"/>
      <c r="AB14" s="9"/>
      <c r="AC14" s="2"/>
      <c r="AD14" s="2"/>
      <c r="AE14" s="2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.75">
      <c r="A15" s="36">
        <v>31001</v>
      </c>
      <c r="B15" s="3" t="s">
        <v>48</v>
      </c>
      <c r="C15" s="39">
        <v>31001</v>
      </c>
      <c r="D15" s="40">
        <v>880582018</v>
      </c>
      <c r="E15" s="40">
        <v>-866283625</v>
      </c>
      <c r="F15" s="17">
        <v>24056910</v>
      </c>
      <c r="G15" s="19">
        <v>0</v>
      </c>
      <c r="H15" s="19">
        <v>1375598762</v>
      </c>
      <c r="I15" s="19">
        <v>331445232</v>
      </c>
      <c r="J15" s="19"/>
      <c r="K15" s="19">
        <v>0</v>
      </c>
      <c r="L15" s="19"/>
      <c r="M15" s="19">
        <v>0</v>
      </c>
      <c r="N15" s="17">
        <v>1731100904</v>
      </c>
      <c r="O15" s="17"/>
      <c r="P15" s="59">
        <v>954010196</v>
      </c>
      <c r="Q15" s="59"/>
      <c r="R15" s="19">
        <v>721347393</v>
      </c>
      <c r="S15" s="19"/>
      <c r="T15" s="19">
        <v>0</v>
      </c>
      <c r="U15" s="19"/>
      <c r="V15" s="20">
        <v>1675357589</v>
      </c>
      <c r="W15" s="20"/>
      <c r="X15" s="70">
        <v>55743315</v>
      </c>
      <c r="Y15" s="18"/>
      <c r="Z15" s="17">
        <f>'[1]EX-H'!D12</f>
        <v>55743315</v>
      </c>
      <c r="AA15" s="51"/>
      <c r="AB15" s="2"/>
      <c r="AC15" s="5"/>
      <c r="AD15" s="2"/>
      <c r="AE15" s="62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.75">
      <c r="A16" s="36">
        <v>31002</v>
      </c>
      <c r="B16" s="27" t="s">
        <v>49</v>
      </c>
      <c r="C16" s="39">
        <v>31002</v>
      </c>
      <c r="D16" s="41">
        <v>233755</v>
      </c>
      <c r="E16" s="41">
        <v>0</v>
      </c>
      <c r="F16" s="15">
        <v>34518</v>
      </c>
      <c r="G16" s="16">
        <v>0</v>
      </c>
      <c r="H16" s="16">
        <v>60136</v>
      </c>
      <c r="I16" s="16">
        <v>2891</v>
      </c>
      <c r="J16" s="16"/>
      <c r="K16" s="16">
        <v>0</v>
      </c>
      <c r="L16" s="16"/>
      <c r="M16" s="16">
        <v>0</v>
      </c>
      <c r="N16" s="15">
        <v>97545</v>
      </c>
      <c r="O16" s="15"/>
      <c r="P16" s="50">
        <v>0</v>
      </c>
      <c r="Q16" s="50"/>
      <c r="R16" s="16">
        <v>11815</v>
      </c>
      <c r="S16" s="16"/>
      <c r="T16" s="16">
        <v>0</v>
      </c>
      <c r="U16" s="16"/>
      <c r="V16" s="15">
        <v>11815</v>
      </c>
      <c r="W16" s="15"/>
      <c r="X16" s="71">
        <v>85730</v>
      </c>
      <c r="Y16" s="16"/>
      <c r="Z16" s="79">
        <f>'[1]EX-H'!D13</f>
        <v>85730</v>
      </c>
      <c r="AA16" s="51"/>
      <c r="AB16" s="2"/>
      <c r="AC16" s="5"/>
      <c r="AD16" s="2"/>
      <c r="AE16" s="62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.75">
      <c r="A17" s="45">
        <v>31003</v>
      </c>
      <c r="B17" s="46" t="s">
        <v>50</v>
      </c>
      <c r="C17" s="47">
        <v>31003</v>
      </c>
      <c r="D17" s="48">
        <v>334</v>
      </c>
      <c r="E17" s="48">
        <v>-3436</v>
      </c>
      <c r="F17" s="49">
        <v>23172</v>
      </c>
      <c r="G17" s="50">
        <v>0</v>
      </c>
      <c r="H17" s="16">
        <v>1235</v>
      </c>
      <c r="I17" s="50">
        <v>0</v>
      </c>
      <c r="J17" s="50"/>
      <c r="K17" s="50">
        <v>0</v>
      </c>
      <c r="L17" s="50"/>
      <c r="M17" s="50">
        <v>0</v>
      </c>
      <c r="N17" s="49">
        <v>24407</v>
      </c>
      <c r="O17" s="49"/>
      <c r="P17" s="50">
        <v>2215</v>
      </c>
      <c r="Q17" s="50"/>
      <c r="R17" s="50">
        <v>0</v>
      </c>
      <c r="S17" s="50"/>
      <c r="T17" s="50">
        <v>0</v>
      </c>
      <c r="U17" s="50"/>
      <c r="V17" s="49">
        <v>2215</v>
      </c>
      <c r="W17" s="49"/>
      <c r="X17" s="72">
        <v>22192</v>
      </c>
      <c r="Y17" s="50"/>
      <c r="Z17" s="79">
        <f>'[1]EX-H'!D14</f>
        <v>22192</v>
      </c>
      <c r="AA17" s="51"/>
      <c r="AB17" s="52"/>
      <c r="AC17" s="55"/>
      <c r="AD17" s="52"/>
      <c r="AE17" s="63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36">
        <v>31004</v>
      </c>
      <c r="B18" s="27" t="s">
        <v>61</v>
      </c>
      <c r="C18" s="39">
        <v>31004</v>
      </c>
      <c r="D18" s="41">
        <v>18830199</v>
      </c>
      <c r="E18" s="41">
        <v>-14339607</v>
      </c>
      <c r="F18" s="15">
        <v>1316847</v>
      </c>
      <c r="G18" s="16">
        <v>0</v>
      </c>
      <c r="H18" s="16">
        <v>22475470</v>
      </c>
      <c r="I18" s="16">
        <v>11483891</v>
      </c>
      <c r="J18" s="16"/>
      <c r="K18" s="16">
        <v>0</v>
      </c>
      <c r="L18" s="16"/>
      <c r="M18" s="16">
        <v>0</v>
      </c>
      <c r="N18" s="15">
        <v>35276208</v>
      </c>
      <c r="O18" s="15"/>
      <c r="P18" s="50">
        <v>16758158</v>
      </c>
      <c r="Q18" s="50"/>
      <c r="R18" s="16">
        <v>15562716</v>
      </c>
      <c r="S18" s="16"/>
      <c r="T18" s="16">
        <v>0</v>
      </c>
      <c r="U18" s="16"/>
      <c r="V18" s="15">
        <v>32320874</v>
      </c>
      <c r="W18" s="15"/>
      <c r="X18" s="71">
        <v>2955334</v>
      </c>
      <c r="Y18" s="16"/>
      <c r="Z18" s="79">
        <f>'[1]EX-H'!D15</f>
        <v>2955334</v>
      </c>
      <c r="AA18" s="51"/>
      <c r="AB18" s="2"/>
      <c r="AC18" s="5"/>
      <c r="AD18" s="2"/>
      <c r="AE18" s="62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s="85" customFormat="1" ht="12.75">
      <c r="A19" s="45">
        <v>31005</v>
      </c>
      <c r="B19" s="46" t="s">
        <v>51</v>
      </c>
      <c r="C19" s="47">
        <v>31005</v>
      </c>
      <c r="D19" s="48">
        <v>6914</v>
      </c>
      <c r="E19" s="48">
        <v>0</v>
      </c>
      <c r="F19" s="49">
        <v>68312</v>
      </c>
      <c r="G19" s="50">
        <v>0</v>
      </c>
      <c r="H19" s="16">
        <v>93286</v>
      </c>
      <c r="I19" s="50">
        <v>0</v>
      </c>
      <c r="J19" s="50"/>
      <c r="K19" s="50">
        <v>0</v>
      </c>
      <c r="L19" s="50"/>
      <c r="M19" s="50">
        <v>0</v>
      </c>
      <c r="N19" s="49">
        <v>161598</v>
      </c>
      <c r="O19" s="49"/>
      <c r="P19" s="50">
        <v>0</v>
      </c>
      <c r="Q19" s="50"/>
      <c r="R19" s="50">
        <v>0</v>
      </c>
      <c r="S19" s="50"/>
      <c r="T19" s="50">
        <v>0</v>
      </c>
      <c r="U19" s="50"/>
      <c r="V19" s="49">
        <v>0</v>
      </c>
      <c r="W19" s="49"/>
      <c r="X19" s="72">
        <v>161598</v>
      </c>
      <c r="Y19" s="50"/>
      <c r="Z19" s="79">
        <f>'[1]EX-H'!D16</f>
        <v>161598</v>
      </c>
      <c r="AA19" s="51"/>
      <c r="AB19" s="52"/>
      <c r="AC19" s="55"/>
      <c r="AD19" s="52"/>
      <c r="AE19" s="63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</row>
    <row r="20" spans="1:42" ht="12.75">
      <c r="A20" s="36">
        <v>31006</v>
      </c>
      <c r="B20" s="3" t="s">
        <v>52</v>
      </c>
      <c r="C20" s="39">
        <v>31006</v>
      </c>
      <c r="D20" s="40">
        <v>952487982</v>
      </c>
      <c r="E20" s="40">
        <v>-933388870</v>
      </c>
      <c r="F20" s="49">
        <v>252075581</v>
      </c>
      <c r="G20" s="50">
        <v>0</v>
      </c>
      <c r="H20" s="16">
        <v>1869412533</v>
      </c>
      <c r="I20" s="50">
        <v>587496798</v>
      </c>
      <c r="J20" s="50"/>
      <c r="K20" s="50">
        <v>0</v>
      </c>
      <c r="L20" s="50"/>
      <c r="M20" s="50">
        <v>333399</v>
      </c>
      <c r="N20" s="49">
        <v>2709318311</v>
      </c>
      <c r="O20" s="49"/>
      <c r="P20" s="50">
        <v>1232753912</v>
      </c>
      <c r="Q20" s="50"/>
      <c r="R20" s="50">
        <v>1278956885</v>
      </c>
      <c r="S20" s="50"/>
      <c r="T20" s="50">
        <v>0</v>
      </c>
      <c r="U20" s="50"/>
      <c r="V20" s="49">
        <v>2511710797</v>
      </c>
      <c r="W20" s="49"/>
      <c r="X20" s="72">
        <v>197607514</v>
      </c>
      <c r="Y20" s="50"/>
      <c r="Z20" s="79">
        <f>'[1]EX-H'!D17</f>
        <v>197607514</v>
      </c>
      <c r="AA20" s="51"/>
      <c r="AB20" s="52"/>
      <c r="AC20" s="55"/>
      <c r="AD20" s="52"/>
      <c r="AE20" s="63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54" customFormat="1" ht="12.75">
      <c r="A21" s="36">
        <v>31008</v>
      </c>
      <c r="B21" s="3" t="s">
        <v>41</v>
      </c>
      <c r="C21" s="39">
        <v>31008</v>
      </c>
      <c r="D21" s="40">
        <v>86787562</v>
      </c>
      <c r="E21" s="40">
        <v>-63822977</v>
      </c>
      <c r="F21" s="15">
        <v>13783140</v>
      </c>
      <c r="G21" s="16">
        <v>0</v>
      </c>
      <c r="H21" s="16">
        <v>131359179</v>
      </c>
      <c r="I21" s="16">
        <v>62780627</v>
      </c>
      <c r="J21" s="16"/>
      <c r="K21" s="16">
        <v>0</v>
      </c>
      <c r="L21" s="16"/>
      <c r="M21" s="16">
        <v>0</v>
      </c>
      <c r="N21" s="15">
        <v>207922946</v>
      </c>
      <c r="O21" s="15"/>
      <c r="P21" s="50">
        <v>78935530</v>
      </c>
      <c r="Q21" s="50"/>
      <c r="R21" s="16">
        <v>102471796</v>
      </c>
      <c r="S21" s="16"/>
      <c r="T21" s="16">
        <v>0</v>
      </c>
      <c r="U21" s="16"/>
      <c r="V21" s="15">
        <v>181407326</v>
      </c>
      <c r="W21" s="15"/>
      <c r="X21" s="71">
        <v>26515620</v>
      </c>
      <c r="Y21" s="16"/>
      <c r="Z21" s="79">
        <f>'[1]EX-H'!D18</f>
        <v>26515620</v>
      </c>
      <c r="AA21" s="51"/>
      <c r="AB21" s="2"/>
      <c r="AC21" s="5"/>
      <c r="AD21" s="2"/>
      <c r="AE21" s="62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ht="12.75">
      <c r="A22" s="36">
        <v>31009</v>
      </c>
      <c r="B22" s="3" t="s">
        <v>53</v>
      </c>
      <c r="C22" s="39">
        <v>31009</v>
      </c>
      <c r="D22" s="40">
        <v>823718</v>
      </c>
      <c r="E22" s="40">
        <v>-728227</v>
      </c>
      <c r="F22" s="15">
        <v>147592</v>
      </c>
      <c r="G22" s="16">
        <v>0</v>
      </c>
      <c r="H22" s="16">
        <v>1203936</v>
      </c>
      <c r="I22" s="16">
        <v>222011</v>
      </c>
      <c r="J22" s="16"/>
      <c r="K22" s="16">
        <v>0</v>
      </c>
      <c r="L22" s="16"/>
      <c r="M22" s="16">
        <v>0</v>
      </c>
      <c r="N22" s="15">
        <v>1573539</v>
      </c>
      <c r="O22" s="15"/>
      <c r="P22" s="50">
        <v>792341</v>
      </c>
      <c r="Q22" s="50"/>
      <c r="R22" s="16">
        <v>293114</v>
      </c>
      <c r="S22" s="16"/>
      <c r="T22" s="16">
        <v>0</v>
      </c>
      <c r="U22" s="16"/>
      <c r="V22" s="15">
        <v>1085455</v>
      </c>
      <c r="W22" s="15"/>
      <c r="X22" s="71">
        <v>488084</v>
      </c>
      <c r="Y22" s="16"/>
      <c r="Z22" s="79">
        <f>'[1]EX-H'!D19</f>
        <v>488084</v>
      </c>
      <c r="AA22" s="51"/>
      <c r="AB22" s="2"/>
      <c r="AC22" s="5"/>
      <c r="AD22" s="2"/>
      <c r="AE22" s="62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.75">
      <c r="A23" s="36">
        <v>31010</v>
      </c>
      <c r="B23" s="3" t="s">
        <v>42</v>
      </c>
      <c r="C23" s="39">
        <v>31010</v>
      </c>
      <c r="D23" s="40">
        <v>2939640</v>
      </c>
      <c r="E23" s="40">
        <v>-4053230</v>
      </c>
      <c r="F23" s="15">
        <v>510196</v>
      </c>
      <c r="G23" s="16">
        <v>0</v>
      </c>
      <c r="H23" s="16">
        <v>6371014</v>
      </c>
      <c r="I23" s="16">
        <v>2402914</v>
      </c>
      <c r="J23" s="16"/>
      <c r="K23" s="16">
        <v>0</v>
      </c>
      <c r="L23" s="16"/>
      <c r="M23" s="16">
        <v>2492212</v>
      </c>
      <c r="N23" s="15">
        <v>11776336</v>
      </c>
      <c r="O23" s="15"/>
      <c r="P23" s="50">
        <v>5249415</v>
      </c>
      <c r="Q23" s="50"/>
      <c r="R23" s="16">
        <v>5504182</v>
      </c>
      <c r="S23" s="16"/>
      <c r="T23" s="16">
        <v>0</v>
      </c>
      <c r="U23" s="16"/>
      <c r="V23" s="15">
        <v>10753597</v>
      </c>
      <c r="W23" s="15"/>
      <c r="X23" s="71">
        <v>1022739</v>
      </c>
      <c r="Y23" s="16"/>
      <c r="Z23" s="79">
        <f>'[1]EX-H'!D20</f>
        <v>1022739</v>
      </c>
      <c r="AA23" s="51"/>
      <c r="AB23" s="2"/>
      <c r="AC23" s="5"/>
      <c r="AD23" s="2"/>
      <c r="AE23" s="62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.75">
      <c r="A24" s="36">
        <v>34001</v>
      </c>
      <c r="B24" s="3" t="s">
        <v>34</v>
      </c>
      <c r="C24" s="39">
        <v>34001</v>
      </c>
      <c r="D24" s="40">
        <v>82906616</v>
      </c>
      <c r="E24" s="40">
        <v>-83226881</v>
      </c>
      <c r="F24" s="15">
        <v>0</v>
      </c>
      <c r="G24" s="16">
        <v>0</v>
      </c>
      <c r="H24" s="16">
        <v>85302473</v>
      </c>
      <c r="I24" s="16">
        <v>0</v>
      </c>
      <c r="J24" s="16"/>
      <c r="K24" s="16">
        <v>0</v>
      </c>
      <c r="L24" s="16"/>
      <c r="M24" s="16">
        <v>0</v>
      </c>
      <c r="N24" s="15">
        <v>85302473</v>
      </c>
      <c r="O24" s="15"/>
      <c r="P24" s="50">
        <v>85302248</v>
      </c>
      <c r="Q24" s="50"/>
      <c r="R24" s="16">
        <v>0</v>
      </c>
      <c r="S24" s="16"/>
      <c r="T24" s="16">
        <v>0</v>
      </c>
      <c r="U24" s="16"/>
      <c r="V24" s="15">
        <v>85302248</v>
      </c>
      <c r="W24" s="15"/>
      <c r="X24" s="71">
        <v>225</v>
      </c>
      <c r="Y24" s="18"/>
      <c r="Z24" s="79">
        <f>'[1]EX-H'!D21</f>
        <v>225</v>
      </c>
      <c r="AA24" s="51"/>
      <c r="AB24" s="18"/>
      <c r="AC24" s="5"/>
      <c r="AD24" s="2"/>
      <c r="AE24" s="62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.75">
      <c r="A25" s="36">
        <v>34002</v>
      </c>
      <c r="B25" s="3" t="s">
        <v>35</v>
      </c>
      <c r="C25" s="39">
        <v>34002</v>
      </c>
      <c r="D25" s="40">
        <v>0</v>
      </c>
      <c r="E25" s="40">
        <v>0</v>
      </c>
      <c r="F25" s="15">
        <v>197159</v>
      </c>
      <c r="G25" s="16">
        <v>0</v>
      </c>
      <c r="H25" s="16">
        <v>25245158</v>
      </c>
      <c r="I25" s="16">
        <v>0</v>
      </c>
      <c r="J25" s="16"/>
      <c r="K25" s="16">
        <v>0</v>
      </c>
      <c r="L25" s="16"/>
      <c r="M25" s="16">
        <v>0</v>
      </c>
      <c r="N25" s="15">
        <v>25442317</v>
      </c>
      <c r="O25" s="15"/>
      <c r="P25" s="50">
        <v>25279656</v>
      </c>
      <c r="Q25" s="50"/>
      <c r="R25" s="16">
        <v>0</v>
      </c>
      <c r="S25" s="16"/>
      <c r="T25" s="16">
        <v>0</v>
      </c>
      <c r="U25" s="16"/>
      <c r="V25" s="15">
        <v>25279656</v>
      </c>
      <c r="W25" s="15"/>
      <c r="X25" s="71">
        <v>162661</v>
      </c>
      <c r="Y25" s="16"/>
      <c r="Z25" s="79">
        <f>'[1]EX-H'!D22</f>
        <v>162661</v>
      </c>
      <c r="AA25" s="51"/>
      <c r="AB25" s="2"/>
      <c r="AC25" s="5"/>
      <c r="AD25" s="2"/>
      <c r="AE25" s="62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.75">
      <c r="A26" s="36">
        <v>34003</v>
      </c>
      <c r="B26" s="3" t="s">
        <v>36</v>
      </c>
      <c r="C26" s="39">
        <v>34003</v>
      </c>
      <c r="D26" s="40">
        <v>9614556</v>
      </c>
      <c r="E26" s="40">
        <v>-11092053</v>
      </c>
      <c r="F26" s="15">
        <v>14972513</v>
      </c>
      <c r="G26" s="16">
        <v>0</v>
      </c>
      <c r="H26" s="16">
        <v>45237853</v>
      </c>
      <c r="I26" s="16">
        <v>0</v>
      </c>
      <c r="J26" s="16"/>
      <c r="K26" s="16">
        <v>0</v>
      </c>
      <c r="L26" s="16"/>
      <c r="M26" s="77">
        <v>-90</v>
      </c>
      <c r="N26" s="15">
        <v>60210276</v>
      </c>
      <c r="O26" s="15"/>
      <c r="P26" s="50">
        <v>42193386</v>
      </c>
      <c r="Q26" s="50"/>
      <c r="R26" s="16">
        <v>0</v>
      </c>
      <c r="S26" s="16"/>
      <c r="T26" s="16">
        <v>0</v>
      </c>
      <c r="U26" s="16"/>
      <c r="V26" s="15">
        <v>42193386</v>
      </c>
      <c r="W26" s="15"/>
      <c r="X26" s="71">
        <v>18016890</v>
      </c>
      <c r="Y26" s="16"/>
      <c r="Z26" s="79">
        <f>'[1]EX-H'!D23</f>
        <v>18016890</v>
      </c>
      <c r="AA26" s="51"/>
      <c r="AB26" s="2"/>
      <c r="AC26" s="5"/>
      <c r="AD26" s="2"/>
      <c r="AE26" s="62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s="54" customFormat="1" ht="12.75">
      <c r="A27" s="36">
        <v>34004</v>
      </c>
      <c r="B27" s="3" t="s">
        <v>37</v>
      </c>
      <c r="C27" s="39">
        <v>34004</v>
      </c>
      <c r="D27" s="40">
        <v>0</v>
      </c>
      <c r="E27" s="40">
        <v>-10676049</v>
      </c>
      <c r="F27" s="15">
        <v>311674</v>
      </c>
      <c r="G27" s="16">
        <v>0</v>
      </c>
      <c r="H27" s="16">
        <v>3840718</v>
      </c>
      <c r="I27" s="16">
        <v>0</v>
      </c>
      <c r="J27" s="16"/>
      <c r="K27" s="16">
        <v>0</v>
      </c>
      <c r="L27" s="16"/>
      <c r="M27" s="16">
        <v>0</v>
      </c>
      <c r="N27" s="15">
        <v>4152392</v>
      </c>
      <c r="O27" s="15"/>
      <c r="P27" s="50">
        <v>3855562</v>
      </c>
      <c r="Q27" s="50"/>
      <c r="R27" s="16">
        <v>0</v>
      </c>
      <c r="S27" s="16"/>
      <c r="T27" s="16">
        <v>0</v>
      </c>
      <c r="U27" s="16"/>
      <c r="V27" s="15">
        <v>3855562</v>
      </c>
      <c r="W27" s="15"/>
      <c r="X27" s="71">
        <v>296830</v>
      </c>
      <c r="Y27" s="16"/>
      <c r="Z27" s="79">
        <f>'[1]EX-H'!D24</f>
        <v>296830</v>
      </c>
      <c r="AA27" s="51"/>
      <c r="AB27" s="2"/>
      <c r="AC27" s="5"/>
      <c r="AD27" s="2"/>
      <c r="AE27" s="62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ht="12.75">
      <c r="A28" s="36">
        <v>34005</v>
      </c>
      <c r="B28" s="3" t="s">
        <v>38</v>
      </c>
      <c r="C28" s="39"/>
      <c r="D28" s="40"/>
      <c r="E28" s="40"/>
      <c r="F28" s="15">
        <v>0</v>
      </c>
      <c r="G28" s="16">
        <v>0</v>
      </c>
      <c r="H28" s="16">
        <v>32190838</v>
      </c>
      <c r="I28" s="16">
        <v>0</v>
      </c>
      <c r="J28" s="16"/>
      <c r="K28" s="16">
        <v>0</v>
      </c>
      <c r="L28" s="16"/>
      <c r="M28" s="16">
        <v>0</v>
      </c>
      <c r="N28" s="15">
        <v>32190838</v>
      </c>
      <c r="O28" s="15"/>
      <c r="P28" s="50">
        <v>32190838</v>
      </c>
      <c r="Q28" s="50"/>
      <c r="R28" s="16">
        <v>0</v>
      </c>
      <c r="S28" s="16"/>
      <c r="T28" s="16">
        <v>0</v>
      </c>
      <c r="U28" s="16"/>
      <c r="V28" s="15">
        <v>32190838</v>
      </c>
      <c r="W28" s="15"/>
      <c r="X28" s="71">
        <v>0</v>
      </c>
      <c r="Y28" s="16"/>
      <c r="Z28" s="79">
        <f>'[1]EX-H'!D25</f>
        <v>0</v>
      </c>
      <c r="AA28" s="51"/>
      <c r="AB28" s="81"/>
      <c r="AC28" s="82"/>
      <c r="AD28" s="81"/>
      <c r="AE28" s="83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.75">
      <c r="A29" s="36">
        <v>34006</v>
      </c>
      <c r="B29" s="3" t="s">
        <v>39</v>
      </c>
      <c r="C29" s="39">
        <v>34006</v>
      </c>
      <c r="D29" s="40">
        <v>0</v>
      </c>
      <c r="E29" s="40">
        <v>-8127153</v>
      </c>
      <c r="F29" s="15">
        <v>11689587</v>
      </c>
      <c r="G29" s="16">
        <v>0</v>
      </c>
      <c r="H29" s="16">
        <v>0</v>
      </c>
      <c r="I29" s="16">
        <v>0</v>
      </c>
      <c r="J29" s="16"/>
      <c r="K29" s="16">
        <v>0</v>
      </c>
      <c r="L29" s="16"/>
      <c r="M29" s="16">
        <v>0</v>
      </c>
      <c r="N29" s="15">
        <v>11689587</v>
      </c>
      <c r="O29" s="15"/>
      <c r="P29" s="50">
        <v>-1080322</v>
      </c>
      <c r="Q29" s="50"/>
      <c r="R29" s="16">
        <v>0</v>
      </c>
      <c r="S29" s="16"/>
      <c r="T29" s="16">
        <v>0</v>
      </c>
      <c r="U29" s="16"/>
      <c r="V29" s="15">
        <v>-1080322</v>
      </c>
      <c r="W29" s="15"/>
      <c r="X29" s="71">
        <v>12769909</v>
      </c>
      <c r="Y29" s="16"/>
      <c r="Z29" s="79">
        <f>'[1]EX-H'!D26</f>
        <v>12769909</v>
      </c>
      <c r="AA29" s="51"/>
      <c r="AB29" s="2"/>
      <c r="AC29" s="5"/>
      <c r="AD29" s="2"/>
      <c r="AE29" s="62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.75">
      <c r="A30" s="36">
        <v>34008</v>
      </c>
      <c r="B30" s="3" t="s">
        <v>40</v>
      </c>
      <c r="C30" s="39">
        <v>34008</v>
      </c>
      <c r="D30" s="40">
        <v>61853331</v>
      </c>
      <c r="E30" s="40">
        <v>-61805643</v>
      </c>
      <c r="F30" s="15">
        <v>11551</v>
      </c>
      <c r="G30" s="16">
        <v>0</v>
      </c>
      <c r="H30" s="16">
        <v>30671137</v>
      </c>
      <c r="I30" s="16">
        <v>0</v>
      </c>
      <c r="J30" s="16"/>
      <c r="K30" s="16">
        <v>0</v>
      </c>
      <c r="L30" s="16"/>
      <c r="M30" s="16">
        <v>0</v>
      </c>
      <c r="N30" s="15">
        <v>30682688</v>
      </c>
      <c r="O30" s="15"/>
      <c r="P30" s="50">
        <v>30644742</v>
      </c>
      <c r="Q30" s="50"/>
      <c r="R30" s="16">
        <v>0</v>
      </c>
      <c r="S30" s="16"/>
      <c r="T30" s="16">
        <v>0</v>
      </c>
      <c r="U30" s="16"/>
      <c r="V30" s="15">
        <v>30644742</v>
      </c>
      <c r="W30" s="15"/>
      <c r="X30" s="71">
        <v>37946</v>
      </c>
      <c r="Y30" s="16"/>
      <c r="Z30" s="79">
        <f>'[1]EX-H'!D27</f>
        <v>37946</v>
      </c>
      <c r="AA30" s="51"/>
      <c r="AB30" s="2"/>
      <c r="AC30" s="5"/>
      <c r="AD30" s="2"/>
      <c r="AE30" s="62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.75">
      <c r="A31" s="36">
        <v>35001</v>
      </c>
      <c r="B31" s="3" t="s">
        <v>43</v>
      </c>
      <c r="C31" s="39">
        <v>35001</v>
      </c>
      <c r="D31" s="40">
        <v>731</v>
      </c>
      <c r="E31" s="40">
        <v>-1127</v>
      </c>
      <c r="F31" s="15">
        <v>350000</v>
      </c>
      <c r="G31" s="16">
        <v>0</v>
      </c>
      <c r="H31" s="16">
        <v>-2297</v>
      </c>
      <c r="I31" s="16">
        <v>0</v>
      </c>
      <c r="J31" s="16"/>
      <c r="K31" s="16">
        <v>0</v>
      </c>
      <c r="L31" s="16"/>
      <c r="M31" s="16">
        <v>4421</v>
      </c>
      <c r="N31" s="15">
        <v>352124</v>
      </c>
      <c r="O31" s="15"/>
      <c r="P31" s="50">
        <v>1445</v>
      </c>
      <c r="Q31" s="50"/>
      <c r="R31" s="16">
        <v>0</v>
      </c>
      <c r="S31" s="16"/>
      <c r="T31" s="16">
        <v>0</v>
      </c>
      <c r="U31" s="16"/>
      <c r="V31" s="15">
        <v>1445</v>
      </c>
      <c r="W31" s="15"/>
      <c r="X31" s="71">
        <v>350679</v>
      </c>
      <c r="Y31" s="16"/>
      <c r="Z31" s="79">
        <f>'[1]EX-H'!D28</f>
        <v>350679</v>
      </c>
      <c r="AA31" s="51"/>
      <c r="AB31" s="2"/>
      <c r="AC31" s="5"/>
      <c r="AD31" s="2"/>
      <c r="AE31" s="62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.75">
      <c r="A32" s="45">
        <v>35002</v>
      </c>
      <c r="B32" s="46" t="s">
        <v>44</v>
      </c>
      <c r="C32" s="47">
        <v>35002</v>
      </c>
      <c r="D32" s="48">
        <v>-74520</v>
      </c>
      <c r="E32" s="48">
        <v>0</v>
      </c>
      <c r="F32" s="49">
        <v>500000</v>
      </c>
      <c r="G32" s="50">
        <v>0</v>
      </c>
      <c r="H32" s="16">
        <v>57607</v>
      </c>
      <c r="I32" s="50">
        <v>0</v>
      </c>
      <c r="J32" s="50"/>
      <c r="K32" s="50">
        <v>0</v>
      </c>
      <c r="L32" s="50"/>
      <c r="M32" s="50">
        <v>6614</v>
      </c>
      <c r="N32" s="49">
        <v>564221</v>
      </c>
      <c r="O32" s="49"/>
      <c r="P32" s="50">
        <v>25183</v>
      </c>
      <c r="Q32" s="50"/>
      <c r="R32" s="50">
        <v>0</v>
      </c>
      <c r="S32" s="50"/>
      <c r="T32" s="50">
        <v>0</v>
      </c>
      <c r="U32" s="50"/>
      <c r="V32" s="49">
        <v>25183</v>
      </c>
      <c r="W32" s="49"/>
      <c r="X32" s="72">
        <v>539038</v>
      </c>
      <c r="Y32" s="50"/>
      <c r="Z32" s="79">
        <f>'[1]EX-H'!D29</f>
        <v>539038</v>
      </c>
      <c r="AA32" s="51"/>
      <c r="AB32" s="52"/>
      <c r="AC32" s="55"/>
      <c r="AD32" s="52"/>
      <c r="AE32" s="63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s="54" customFormat="1" ht="12.75">
      <c r="A33" s="45">
        <v>35003</v>
      </c>
      <c r="B33" s="46" t="s">
        <v>0</v>
      </c>
      <c r="C33" s="47">
        <v>35003</v>
      </c>
      <c r="D33" s="48">
        <v>2762515</v>
      </c>
      <c r="E33" s="48">
        <v>-2383574</v>
      </c>
      <c r="F33" s="49">
        <v>197348</v>
      </c>
      <c r="G33" s="50">
        <v>0</v>
      </c>
      <c r="H33" s="16">
        <v>2304204</v>
      </c>
      <c r="I33" s="50">
        <v>0</v>
      </c>
      <c r="J33" s="50"/>
      <c r="K33" s="50">
        <v>0</v>
      </c>
      <c r="L33" s="50"/>
      <c r="M33" s="50">
        <v>5173</v>
      </c>
      <c r="N33" s="49">
        <v>2506725</v>
      </c>
      <c r="O33" s="49"/>
      <c r="P33" s="50">
        <v>1741487</v>
      </c>
      <c r="Q33" s="50"/>
      <c r="R33" s="50">
        <v>0</v>
      </c>
      <c r="S33" s="50"/>
      <c r="T33" s="50">
        <v>0</v>
      </c>
      <c r="U33" s="50"/>
      <c r="V33" s="49">
        <v>1741487</v>
      </c>
      <c r="W33" s="49"/>
      <c r="X33" s="72">
        <v>765238</v>
      </c>
      <c r="Y33" s="50"/>
      <c r="Z33" s="79">
        <f>'[1]EX-H'!D30</f>
        <v>765238</v>
      </c>
      <c r="AA33" s="51"/>
      <c r="AB33" s="52"/>
      <c r="AC33" s="44"/>
      <c r="AD33" s="52"/>
      <c r="AE33" s="6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ht="12.75">
      <c r="A34" s="36">
        <v>35004</v>
      </c>
      <c r="B34" s="3" t="s">
        <v>1</v>
      </c>
      <c r="C34" s="39">
        <v>35004</v>
      </c>
      <c r="D34" s="40">
        <v>0</v>
      </c>
      <c r="E34" s="40">
        <v>0</v>
      </c>
      <c r="F34" s="15">
        <v>500000</v>
      </c>
      <c r="G34" s="16">
        <v>0</v>
      </c>
      <c r="H34" s="16">
        <v>0</v>
      </c>
      <c r="I34" s="16">
        <v>0</v>
      </c>
      <c r="J34" s="16"/>
      <c r="K34" s="16">
        <v>0</v>
      </c>
      <c r="L34" s="16"/>
      <c r="M34" s="16">
        <v>0</v>
      </c>
      <c r="N34" s="15">
        <v>500000</v>
      </c>
      <c r="O34" s="15"/>
      <c r="P34" s="50">
        <v>0</v>
      </c>
      <c r="Q34" s="50"/>
      <c r="R34" s="16">
        <v>0</v>
      </c>
      <c r="S34" s="16"/>
      <c r="T34" s="16">
        <v>0</v>
      </c>
      <c r="U34" s="16"/>
      <c r="V34" s="15">
        <v>0</v>
      </c>
      <c r="W34" s="15"/>
      <c r="X34" s="71">
        <v>500000</v>
      </c>
      <c r="Y34" s="16"/>
      <c r="Z34" s="79">
        <f>'[1]EX-H'!D31</f>
        <v>500000</v>
      </c>
      <c r="AA34" s="51"/>
      <c r="AB34" s="2"/>
      <c r="AC34" s="4"/>
      <c r="AD34" s="2"/>
      <c r="AE34" s="62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s="54" customFormat="1" ht="12.75">
      <c r="A35" s="36">
        <v>35005</v>
      </c>
      <c r="B35" s="3" t="s">
        <v>2</v>
      </c>
      <c r="C35" s="39">
        <v>35005</v>
      </c>
      <c r="D35" s="40">
        <v>150</v>
      </c>
      <c r="E35" s="40">
        <v>0</v>
      </c>
      <c r="F35" s="15">
        <v>50000</v>
      </c>
      <c r="G35" s="16">
        <v>0</v>
      </c>
      <c r="H35" s="16">
        <v>7800</v>
      </c>
      <c r="I35" s="16">
        <v>0</v>
      </c>
      <c r="J35" s="16"/>
      <c r="K35" s="16">
        <v>0</v>
      </c>
      <c r="L35" s="16"/>
      <c r="M35" s="16">
        <v>0</v>
      </c>
      <c r="N35" s="15">
        <v>57800</v>
      </c>
      <c r="O35" s="15"/>
      <c r="P35" s="50">
        <v>0</v>
      </c>
      <c r="Q35" s="50"/>
      <c r="R35" s="16">
        <v>0</v>
      </c>
      <c r="S35" s="16"/>
      <c r="T35" s="16">
        <v>0</v>
      </c>
      <c r="U35" s="16"/>
      <c r="V35" s="15">
        <v>0</v>
      </c>
      <c r="W35" s="15"/>
      <c r="X35" s="71">
        <v>57800</v>
      </c>
      <c r="Y35" s="16"/>
      <c r="Z35" s="79">
        <f>'[1]EX-H'!D32</f>
        <v>57800</v>
      </c>
      <c r="AA35" s="51"/>
      <c r="AB35" s="2"/>
      <c r="AC35" s="4"/>
      <c r="AD35" s="2"/>
      <c r="AE35" s="62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42" ht="12.75">
      <c r="A36" s="36">
        <v>35006</v>
      </c>
      <c r="B36" s="3" t="s">
        <v>55</v>
      </c>
      <c r="C36" s="39">
        <v>35006</v>
      </c>
      <c r="D36" s="40">
        <v>263441</v>
      </c>
      <c r="E36" s="40">
        <v>-256499</v>
      </c>
      <c r="F36" s="15">
        <v>699897</v>
      </c>
      <c r="G36" s="16">
        <v>0</v>
      </c>
      <c r="H36" s="16">
        <v>288782</v>
      </c>
      <c r="I36" s="16">
        <v>0</v>
      </c>
      <c r="J36" s="16"/>
      <c r="K36" s="16">
        <v>0</v>
      </c>
      <c r="L36" s="16"/>
      <c r="M36" s="16">
        <v>9779</v>
      </c>
      <c r="N36" s="15">
        <v>998458</v>
      </c>
      <c r="O36" s="15"/>
      <c r="P36" s="50">
        <v>248642</v>
      </c>
      <c r="Q36" s="50"/>
      <c r="R36" s="16">
        <v>0</v>
      </c>
      <c r="S36" s="16"/>
      <c r="T36" s="16">
        <v>0</v>
      </c>
      <c r="U36" s="16"/>
      <c r="V36" s="15">
        <v>248642</v>
      </c>
      <c r="W36" s="15"/>
      <c r="X36" s="71">
        <v>749816</v>
      </c>
      <c r="Y36" s="16"/>
      <c r="Z36" s="79">
        <f>'[1]EX-H'!D33</f>
        <v>749816</v>
      </c>
      <c r="AA36" s="51"/>
      <c r="AB36" s="2"/>
      <c r="AC36" s="35"/>
      <c r="AD36" s="2"/>
      <c r="AE36" s="62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45">
        <v>35007</v>
      </c>
      <c r="B37" s="46" t="s">
        <v>54</v>
      </c>
      <c r="C37" s="47">
        <v>35007</v>
      </c>
      <c r="D37" s="48">
        <v>-11989972</v>
      </c>
      <c r="E37" s="48">
        <v>0</v>
      </c>
      <c r="F37" s="49">
        <v>18039200</v>
      </c>
      <c r="G37" s="50">
        <v>0</v>
      </c>
      <c r="H37" s="16">
        <v>670798</v>
      </c>
      <c r="I37" s="50">
        <v>0</v>
      </c>
      <c r="J37" s="50"/>
      <c r="K37" s="50">
        <v>0</v>
      </c>
      <c r="L37" s="50"/>
      <c r="M37" s="16">
        <v>2409722</v>
      </c>
      <c r="N37" s="49">
        <v>21119720</v>
      </c>
      <c r="O37" s="49"/>
      <c r="P37" s="50">
        <v>0</v>
      </c>
      <c r="Q37" s="50"/>
      <c r="R37" s="50">
        <v>0</v>
      </c>
      <c r="S37" s="50"/>
      <c r="T37" s="50">
        <v>0</v>
      </c>
      <c r="U37" s="50"/>
      <c r="V37" s="49">
        <v>0</v>
      </c>
      <c r="W37" s="49"/>
      <c r="X37" s="72">
        <v>21119720</v>
      </c>
      <c r="Y37" s="50"/>
      <c r="Z37" s="79">
        <f>'[1]EX-H'!D34</f>
        <v>21119720</v>
      </c>
      <c r="AA37" s="51"/>
      <c r="AB37" s="52"/>
      <c r="AC37" s="61"/>
      <c r="AD37" s="52"/>
      <c r="AE37" s="63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s="54" customFormat="1" ht="12.75">
      <c r="A38" s="36">
        <v>35008</v>
      </c>
      <c r="B38" s="3" t="s">
        <v>57</v>
      </c>
      <c r="C38" s="39">
        <v>35008</v>
      </c>
      <c r="D38" s="40">
        <v>-2000000</v>
      </c>
      <c r="E38" s="40">
        <v>0</v>
      </c>
      <c r="F38" s="15">
        <v>7482286</v>
      </c>
      <c r="G38" s="16">
        <v>0</v>
      </c>
      <c r="H38" s="16">
        <v>290310</v>
      </c>
      <c r="I38" s="16">
        <v>0</v>
      </c>
      <c r="J38" s="16"/>
      <c r="K38" s="16">
        <v>0</v>
      </c>
      <c r="L38" s="16"/>
      <c r="M38" s="16">
        <v>4252029</v>
      </c>
      <c r="N38" s="15">
        <v>12024625</v>
      </c>
      <c r="O38" s="15"/>
      <c r="P38" s="50">
        <v>1013251</v>
      </c>
      <c r="Q38" s="50"/>
      <c r="R38" s="16">
        <v>0</v>
      </c>
      <c r="S38" s="16"/>
      <c r="T38" s="16">
        <v>0</v>
      </c>
      <c r="U38" s="16"/>
      <c r="V38" s="15">
        <v>1013251</v>
      </c>
      <c r="W38" s="15"/>
      <c r="X38" s="71">
        <v>11011374</v>
      </c>
      <c r="Y38" s="16"/>
      <c r="Z38" s="79">
        <f>'[1]EX-H'!D35</f>
        <v>11011374</v>
      </c>
      <c r="AA38" s="51"/>
      <c r="AB38" s="2"/>
      <c r="AC38" s="35"/>
      <c r="AD38" s="2"/>
      <c r="AE38" s="62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ht="12.75">
      <c r="A39" s="45">
        <v>35009</v>
      </c>
      <c r="B39" s="46" t="s">
        <v>3</v>
      </c>
      <c r="C39" s="47">
        <v>35009</v>
      </c>
      <c r="D39" s="48">
        <v>60320</v>
      </c>
      <c r="E39" s="48">
        <v>-168415</v>
      </c>
      <c r="F39" s="49">
        <v>5742085</v>
      </c>
      <c r="G39" s="50">
        <v>0</v>
      </c>
      <c r="H39" s="16">
        <v>232462</v>
      </c>
      <c r="I39" s="50">
        <v>0</v>
      </c>
      <c r="J39" s="50"/>
      <c r="K39" s="50">
        <v>0</v>
      </c>
      <c r="L39" s="50"/>
      <c r="M39" s="50">
        <v>0</v>
      </c>
      <c r="N39" s="49">
        <v>5974547</v>
      </c>
      <c r="O39" s="49"/>
      <c r="P39" s="50">
        <v>185316</v>
      </c>
      <c r="Q39" s="50"/>
      <c r="R39" s="50">
        <v>0</v>
      </c>
      <c r="S39" s="50"/>
      <c r="T39" s="50">
        <v>0</v>
      </c>
      <c r="U39" s="50"/>
      <c r="V39" s="49">
        <v>185316</v>
      </c>
      <c r="W39" s="49"/>
      <c r="X39" s="72">
        <v>5789231</v>
      </c>
      <c r="Y39" s="50"/>
      <c r="Z39" s="79">
        <f>'[1]EX-H'!D36</f>
        <v>5789231</v>
      </c>
      <c r="AA39" s="51"/>
      <c r="AB39" s="52"/>
      <c r="AC39" s="55"/>
      <c r="AD39" s="52"/>
      <c r="AE39" s="63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36">
        <v>35010</v>
      </c>
      <c r="B40" s="3" t="s">
        <v>4</v>
      </c>
      <c r="C40" s="39">
        <v>35010</v>
      </c>
      <c r="D40" s="40">
        <v>756274</v>
      </c>
      <c r="E40" s="40">
        <v>-748134</v>
      </c>
      <c r="F40" s="15">
        <v>933034</v>
      </c>
      <c r="G40" s="16">
        <v>0</v>
      </c>
      <c r="H40" s="16">
        <v>733990</v>
      </c>
      <c r="I40" s="16">
        <v>0</v>
      </c>
      <c r="J40" s="16"/>
      <c r="K40" s="16">
        <v>0</v>
      </c>
      <c r="L40" s="16"/>
      <c r="M40" s="16">
        <v>0</v>
      </c>
      <c r="N40" s="15">
        <v>1667024</v>
      </c>
      <c r="O40" s="15"/>
      <c r="P40" s="50">
        <v>732939</v>
      </c>
      <c r="Q40" s="50"/>
      <c r="R40" s="16">
        <v>0</v>
      </c>
      <c r="S40" s="16"/>
      <c r="T40" s="16">
        <v>0</v>
      </c>
      <c r="U40" s="16"/>
      <c r="V40" s="15">
        <v>732939</v>
      </c>
      <c r="W40" s="15"/>
      <c r="X40" s="71">
        <v>934085</v>
      </c>
      <c r="Y40" s="16"/>
      <c r="Z40" s="79">
        <f>'[1]EX-H'!D37</f>
        <v>934085</v>
      </c>
      <c r="AA40" s="51"/>
      <c r="AB40" s="2"/>
      <c r="AC40" s="4"/>
      <c r="AD40" s="2"/>
      <c r="AE40" s="62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s="54" customFormat="1" ht="12.75">
      <c r="A41" s="36">
        <v>35011</v>
      </c>
      <c r="B41" s="3" t="s">
        <v>5</v>
      </c>
      <c r="C41" s="39">
        <v>35011</v>
      </c>
      <c r="D41" s="40">
        <v>2720446</v>
      </c>
      <c r="E41" s="40">
        <v>0</v>
      </c>
      <c r="F41" s="15">
        <v>587395</v>
      </c>
      <c r="G41" s="16">
        <v>0</v>
      </c>
      <c r="H41" s="16">
        <v>2645016</v>
      </c>
      <c r="I41" s="16">
        <v>11091</v>
      </c>
      <c r="J41" s="16"/>
      <c r="K41" s="16">
        <v>0</v>
      </c>
      <c r="L41" s="16"/>
      <c r="M41" s="16">
        <v>-2583599</v>
      </c>
      <c r="N41" s="15">
        <v>659903</v>
      </c>
      <c r="O41" s="15"/>
      <c r="P41" s="50">
        <v>0</v>
      </c>
      <c r="Q41" s="50"/>
      <c r="R41" s="16">
        <v>72000</v>
      </c>
      <c r="S41" s="16"/>
      <c r="T41" s="16">
        <v>0</v>
      </c>
      <c r="U41" s="16"/>
      <c r="V41" s="15">
        <v>72000</v>
      </c>
      <c r="W41" s="15"/>
      <c r="X41" s="71">
        <v>587903</v>
      </c>
      <c r="Y41" s="16"/>
      <c r="Z41" s="79">
        <f>'[1]EX-H'!D38</f>
        <v>587903</v>
      </c>
      <c r="AA41" s="51"/>
      <c r="AB41" s="2"/>
      <c r="AC41" s="5"/>
      <c r="AD41" s="2"/>
      <c r="AE41" s="62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ht="12.75">
      <c r="A42" s="45">
        <v>35012</v>
      </c>
      <c r="B42" s="46" t="s">
        <v>47</v>
      </c>
      <c r="C42" s="47">
        <v>35012</v>
      </c>
      <c r="D42" s="48">
        <v>3472</v>
      </c>
      <c r="E42" s="48">
        <v>-8367</v>
      </c>
      <c r="F42" s="49">
        <v>254366</v>
      </c>
      <c r="G42" s="50">
        <v>0</v>
      </c>
      <c r="H42" s="16">
        <v>12612</v>
      </c>
      <c r="I42" s="50">
        <v>0</v>
      </c>
      <c r="J42" s="50"/>
      <c r="K42" s="50">
        <v>0</v>
      </c>
      <c r="L42" s="50"/>
      <c r="M42" s="50">
        <v>3222</v>
      </c>
      <c r="N42" s="49">
        <v>270200</v>
      </c>
      <c r="O42" s="49"/>
      <c r="P42" s="50">
        <v>5422</v>
      </c>
      <c r="Q42" s="50"/>
      <c r="R42" s="50">
        <v>0</v>
      </c>
      <c r="S42" s="50"/>
      <c r="T42" s="50">
        <v>0</v>
      </c>
      <c r="U42" s="50"/>
      <c r="V42" s="49">
        <v>5422</v>
      </c>
      <c r="W42" s="49"/>
      <c r="X42" s="72">
        <v>264778</v>
      </c>
      <c r="Y42" s="50"/>
      <c r="Z42" s="79">
        <f>'[1]EX-H'!D39</f>
        <v>264778</v>
      </c>
      <c r="AA42" s="51"/>
      <c r="AB42" s="52"/>
      <c r="AC42" s="55"/>
      <c r="AD42" s="52"/>
      <c r="AE42" s="63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s="54" customFormat="1" ht="12.75">
      <c r="A43" s="45">
        <v>35014</v>
      </c>
      <c r="B43" s="46" t="s">
        <v>45</v>
      </c>
      <c r="C43" s="39">
        <v>35014</v>
      </c>
      <c r="D43" s="41">
        <v>799658446</v>
      </c>
      <c r="E43" s="41">
        <v>-1445655782</v>
      </c>
      <c r="F43" s="78">
        <v>-486575</v>
      </c>
      <c r="G43" s="16">
        <v>552707009</v>
      </c>
      <c r="H43" s="16">
        <v>40260702</v>
      </c>
      <c r="I43" s="16">
        <v>0</v>
      </c>
      <c r="J43" s="16"/>
      <c r="K43" s="50">
        <v>579750000</v>
      </c>
      <c r="L43" s="16"/>
      <c r="M43" s="16">
        <v>-3237887</v>
      </c>
      <c r="N43" s="15">
        <v>1168993249</v>
      </c>
      <c r="O43" s="15"/>
      <c r="P43" s="50">
        <v>579750000</v>
      </c>
      <c r="Q43" s="50"/>
      <c r="R43" s="16">
        <v>0</v>
      </c>
      <c r="S43" s="16"/>
      <c r="T43" s="50">
        <v>590212404</v>
      </c>
      <c r="U43" s="50"/>
      <c r="V43" s="15">
        <v>1169962404</v>
      </c>
      <c r="W43" s="15"/>
      <c r="X43" s="71">
        <v>-969155</v>
      </c>
      <c r="Y43" s="16"/>
      <c r="Z43" s="79">
        <f>'[1]EX-H'!D41</f>
        <v>-969155</v>
      </c>
      <c r="AA43" s="51"/>
      <c r="AB43" s="2"/>
      <c r="AC43" s="5"/>
      <c r="AD43" s="2"/>
      <c r="AE43" s="62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ht="15">
      <c r="A44" s="45">
        <v>35015</v>
      </c>
      <c r="B44" s="46" t="s">
        <v>46</v>
      </c>
      <c r="C44" s="39">
        <v>35015</v>
      </c>
      <c r="D44" s="40">
        <v>2953487</v>
      </c>
      <c r="E44" s="40">
        <v>1837345</v>
      </c>
      <c r="F44" s="25">
        <v>21406897</v>
      </c>
      <c r="G44" s="26">
        <v>0</v>
      </c>
      <c r="H44" s="26">
        <v>4655120</v>
      </c>
      <c r="I44" s="26">
        <v>0</v>
      </c>
      <c r="J44" s="26"/>
      <c r="K44" s="26">
        <v>0</v>
      </c>
      <c r="L44" s="26"/>
      <c r="M44" s="26">
        <v>0</v>
      </c>
      <c r="N44" s="25">
        <v>26062017</v>
      </c>
      <c r="O44" s="25"/>
      <c r="P44" s="60">
        <v>0</v>
      </c>
      <c r="Q44" s="60"/>
      <c r="R44" s="26">
        <v>0</v>
      </c>
      <c r="S44" s="26"/>
      <c r="T44" s="26">
        <v>3500000</v>
      </c>
      <c r="U44" s="26"/>
      <c r="V44" s="25">
        <v>3500000</v>
      </c>
      <c r="W44" s="25"/>
      <c r="X44" s="73">
        <v>22562017</v>
      </c>
      <c r="Y44" s="26"/>
      <c r="Z44" s="80">
        <f>'[1]EX-H'!D42</f>
        <v>22562017</v>
      </c>
      <c r="AA44" s="66"/>
      <c r="AB44" s="2"/>
      <c r="AC44" s="5"/>
      <c r="AD44" s="2"/>
      <c r="AE44" s="62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s="13" customFormat="1" ht="18" customHeight="1">
      <c r="A45" s="10"/>
      <c r="B45" s="3" t="s">
        <v>58</v>
      </c>
      <c r="C45" s="3"/>
      <c r="D45" s="3"/>
      <c r="E45" s="3"/>
      <c r="F45" s="33">
        <v>375454685</v>
      </c>
      <c r="G45" s="33">
        <v>552707009</v>
      </c>
      <c r="H45" s="33">
        <v>3681220834</v>
      </c>
      <c r="I45" s="33">
        <v>995845455</v>
      </c>
      <c r="J45" s="33"/>
      <c r="K45" s="33">
        <v>579750000</v>
      </c>
      <c r="L45" s="34"/>
      <c r="M45" s="33">
        <v>3694995</v>
      </c>
      <c r="N45" s="33">
        <v>6188672978</v>
      </c>
      <c r="O45" s="33"/>
      <c r="P45" s="33">
        <v>3090591562</v>
      </c>
      <c r="Q45" s="33"/>
      <c r="R45" s="33">
        <v>2124219901</v>
      </c>
      <c r="S45" s="33"/>
      <c r="T45" s="33">
        <v>593712404</v>
      </c>
      <c r="U45" s="33"/>
      <c r="V45" s="33">
        <v>5808523867</v>
      </c>
      <c r="W45" s="33"/>
      <c r="X45" s="74">
        <v>380149111</v>
      </c>
      <c r="Y45" s="33"/>
      <c r="Z45" s="64">
        <f>SUM(Z15:Z44)</f>
        <v>380149111</v>
      </c>
      <c r="AA45" s="67"/>
      <c r="AB45" s="11"/>
      <c r="AC45" s="11"/>
      <c r="AD45" s="11"/>
      <c r="AE45" s="1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3" customHeight="1">
      <c r="A46" s="2"/>
      <c r="B46" s="2"/>
      <c r="C46" s="2"/>
      <c r="D46" s="2"/>
      <c r="E46" s="2"/>
      <c r="F46" s="33">
        <v>0</v>
      </c>
      <c r="G46" s="33">
        <v>0</v>
      </c>
      <c r="H46" s="33">
        <v>0</v>
      </c>
      <c r="I46" s="33">
        <v>0</v>
      </c>
      <c r="J46" s="33"/>
      <c r="K46" s="33">
        <v>0</v>
      </c>
      <c r="L46" s="34"/>
      <c r="M46" s="33">
        <v>0</v>
      </c>
      <c r="N46" s="33">
        <v>0</v>
      </c>
      <c r="O46" s="33"/>
      <c r="P46" s="33">
        <v>0</v>
      </c>
      <c r="Q46" s="33"/>
      <c r="R46" s="33">
        <v>0</v>
      </c>
      <c r="S46" s="33"/>
      <c r="T46" s="33">
        <v>0</v>
      </c>
      <c r="U46" s="33"/>
      <c r="V46" s="33">
        <v>0</v>
      </c>
      <c r="W46" s="33"/>
      <c r="X46" s="74">
        <v>0</v>
      </c>
      <c r="Y46" s="2"/>
      <c r="Z46" s="25">
        <v>0</v>
      </c>
      <c r="AA46" s="52"/>
      <c r="AB46" s="2"/>
      <c r="AC46" s="2"/>
      <c r="AD46" s="2"/>
      <c r="AE46" s="2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2"/>
      <c r="Q47" s="52"/>
      <c r="R47" s="2"/>
      <c r="S47" s="2"/>
      <c r="T47" s="2"/>
      <c r="U47" s="2"/>
      <c r="V47" s="2"/>
      <c r="W47" s="2"/>
      <c r="X47" s="2"/>
      <c r="Y47" s="2"/>
      <c r="Z47" s="2"/>
      <c r="AA47" s="52"/>
      <c r="AB47" s="2"/>
      <c r="AC47" s="2"/>
      <c r="AD47" s="2"/>
      <c r="AE47" s="2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2"/>
      <c r="Q48" s="52"/>
      <c r="R48" s="2"/>
      <c r="S48" s="2"/>
      <c r="T48" s="2"/>
      <c r="U48" s="2"/>
      <c r="V48" s="2"/>
      <c r="W48" s="2"/>
      <c r="X48" s="2"/>
      <c r="Y48" s="2"/>
      <c r="Z48" s="2"/>
      <c r="AA48" s="52"/>
      <c r="AB48" s="2"/>
      <c r="AC48" s="2"/>
      <c r="AD48" s="2"/>
      <c r="AE48" s="2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2"/>
      <c r="Q49" s="52"/>
      <c r="R49" s="2"/>
      <c r="S49" s="2"/>
      <c r="T49" s="2"/>
      <c r="U49" s="2"/>
      <c r="V49" s="2"/>
      <c r="W49" s="2"/>
      <c r="X49" s="2"/>
      <c r="Y49" s="2"/>
      <c r="Z49" s="2"/>
      <c r="AA49" s="52"/>
      <c r="AB49" s="2"/>
      <c r="AC49" s="2"/>
      <c r="AD49" s="2"/>
      <c r="AE49" s="2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 t="s">
        <v>62</v>
      </c>
      <c r="N50" s="1"/>
      <c r="O50" s="1"/>
      <c r="P50" s="53"/>
      <c r="Q50" s="53"/>
      <c r="R50" s="1"/>
      <c r="S50" s="1"/>
      <c r="T50" s="1"/>
      <c r="U50" s="1"/>
      <c r="V50" s="1"/>
      <c r="W50" s="1"/>
      <c r="X50" s="1"/>
      <c r="Y50" s="1"/>
      <c r="Z50" s="1"/>
      <c r="AA50" s="53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53"/>
      <c r="Q51" s="53"/>
      <c r="R51" s="1"/>
      <c r="S51" s="1"/>
      <c r="T51" s="1"/>
      <c r="U51" s="1"/>
      <c r="V51" s="1"/>
      <c r="W51" s="1"/>
      <c r="X51" s="1"/>
      <c r="Y51" s="1"/>
      <c r="Z51" s="1"/>
      <c r="AA51" s="53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53"/>
      <c r="Q52" s="53"/>
      <c r="R52" s="1"/>
      <c r="S52" s="1"/>
      <c r="T52" s="1"/>
      <c r="U52" s="1"/>
      <c r="V52" s="1"/>
      <c r="W52" s="1"/>
      <c r="X52" s="1"/>
      <c r="Y52" s="1"/>
      <c r="Z52" s="1"/>
      <c r="AA52" s="53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53"/>
      <c r="Q53" s="53"/>
      <c r="R53" s="1"/>
      <c r="S53" s="1"/>
      <c r="T53" s="1"/>
      <c r="U53" s="1"/>
      <c r="V53" s="1"/>
      <c r="W53" s="1"/>
      <c r="X53" s="1"/>
      <c r="Y53" s="1"/>
      <c r="Z53" s="1"/>
      <c r="AA53" s="53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53"/>
      <c r="Q54" s="53"/>
      <c r="R54" s="1"/>
      <c r="S54" s="1"/>
      <c r="T54" s="1"/>
      <c r="U54" s="1"/>
      <c r="V54" s="1"/>
      <c r="W54" s="1"/>
      <c r="X54" s="1"/>
      <c r="Y54" s="1"/>
      <c r="Z54" s="1"/>
      <c r="AA54" s="53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53"/>
      <c r="Q55" s="53"/>
      <c r="R55" s="1"/>
      <c r="S55" s="1"/>
      <c r="T55" s="1"/>
      <c r="U55" s="1"/>
      <c r="V55" s="1"/>
      <c r="W55" s="1"/>
      <c r="X55" s="1"/>
      <c r="Y55" s="1"/>
      <c r="Z55" s="1"/>
      <c r="AA55" s="53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53"/>
      <c r="Q56" s="53"/>
      <c r="R56" s="1"/>
      <c r="S56" s="1"/>
      <c r="T56" s="1"/>
      <c r="U56" s="1"/>
      <c r="V56" s="1"/>
      <c r="W56" s="1"/>
      <c r="X56" s="1"/>
      <c r="Y56" s="1"/>
      <c r="Z56" s="1"/>
      <c r="AA56" s="53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53"/>
      <c r="Q57" s="53"/>
      <c r="R57" s="1"/>
      <c r="S57" s="1"/>
      <c r="T57" s="1"/>
      <c r="U57" s="1"/>
      <c r="V57" s="1"/>
      <c r="W57" s="1"/>
      <c r="X57" s="1"/>
      <c r="Y57" s="1"/>
      <c r="Z57" s="1"/>
      <c r="AA57" s="53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53"/>
      <c r="Q58" s="53"/>
      <c r="R58" s="1"/>
      <c r="S58" s="1"/>
      <c r="T58" s="1"/>
      <c r="U58" s="1"/>
      <c r="V58" s="1"/>
      <c r="W58" s="1"/>
      <c r="X58" s="1"/>
      <c r="Y58" s="1"/>
      <c r="Z58" s="1"/>
      <c r="AA58" s="53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53"/>
      <c r="Q59" s="53"/>
      <c r="R59" s="1"/>
      <c r="S59" s="1"/>
      <c r="T59" s="1"/>
      <c r="U59" s="1"/>
      <c r="V59" s="1"/>
      <c r="W59" s="1"/>
      <c r="X59" s="1"/>
      <c r="Y59" s="1"/>
      <c r="Z59" s="1"/>
      <c r="AA59" s="53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53"/>
      <c r="Q60" s="53"/>
      <c r="R60" s="1"/>
      <c r="S60" s="1"/>
      <c r="T60" s="1"/>
      <c r="U60" s="1"/>
      <c r="V60" s="1"/>
      <c r="W60" s="1"/>
      <c r="X60" s="1"/>
      <c r="Y60" s="1"/>
      <c r="Z60" s="1"/>
      <c r="AA60" s="53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53"/>
      <c r="Q61" s="53"/>
      <c r="R61" s="1"/>
      <c r="S61" s="1"/>
      <c r="T61" s="1"/>
      <c r="U61" s="1"/>
      <c r="V61" s="1"/>
      <c r="W61" s="1"/>
      <c r="X61" s="1"/>
      <c r="Y61" s="1"/>
      <c r="Z61" s="1"/>
      <c r="AA61" s="53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53"/>
      <c r="Q62" s="53"/>
      <c r="R62" s="1"/>
      <c r="S62" s="1"/>
      <c r="T62" s="1"/>
      <c r="U62" s="1"/>
      <c r="V62" s="1"/>
      <c r="W62" s="1"/>
      <c r="X62" s="1"/>
      <c r="Y62" s="1"/>
      <c r="Z62" s="1"/>
      <c r="AA62" s="53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53"/>
      <c r="Q63" s="53"/>
      <c r="R63" s="1"/>
      <c r="S63" s="1"/>
      <c r="T63" s="1"/>
      <c r="U63" s="1"/>
      <c r="V63" s="1"/>
      <c r="W63" s="1"/>
      <c r="X63" s="1"/>
      <c r="Y63" s="1"/>
      <c r="Z63" s="1"/>
      <c r="AA63" s="53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53"/>
      <c r="Q64" s="53"/>
      <c r="R64" s="1"/>
      <c r="S64" s="1"/>
      <c r="T64" s="1"/>
      <c r="U64" s="1"/>
      <c r="V64" s="1"/>
      <c r="W64" s="1"/>
      <c r="X64" s="1"/>
      <c r="Y64" s="1"/>
      <c r="Z64" s="1"/>
      <c r="AA64" s="53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53"/>
      <c r="Q65" s="53"/>
      <c r="R65" s="1"/>
      <c r="S65" s="1"/>
      <c r="T65" s="1"/>
      <c r="U65" s="1"/>
      <c r="V65" s="1"/>
      <c r="W65" s="1"/>
      <c r="X65" s="1"/>
      <c r="Y65" s="1"/>
      <c r="Z65" s="1"/>
      <c r="AA65" s="53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53"/>
      <c r="Q66" s="53"/>
      <c r="R66" s="1"/>
      <c r="S66" s="1"/>
      <c r="T66" s="1"/>
      <c r="U66" s="1"/>
      <c r="V66" s="1"/>
      <c r="W66" s="1"/>
      <c r="X66" s="1"/>
      <c r="Y66" s="1"/>
      <c r="Z66" s="1"/>
      <c r="AA66" s="53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53"/>
      <c r="Q67" s="53"/>
      <c r="R67" s="1"/>
      <c r="S67" s="1"/>
      <c r="T67" s="1"/>
      <c r="U67" s="1"/>
      <c r="V67" s="1"/>
      <c r="W67" s="1"/>
      <c r="X67" s="1"/>
      <c r="Y67" s="1"/>
      <c r="Z67" s="1"/>
      <c r="AA67" s="53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53"/>
      <c r="Q68" s="53"/>
      <c r="R68" s="1"/>
      <c r="S68" s="1"/>
      <c r="T68" s="1"/>
      <c r="U68" s="1"/>
      <c r="V68" s="1"/>
      <c r="W68" s="1"/>
      <c r="X68" s="1"/>
      <c r="Y68" s="1"/>
      <c r="Z68" s="1"/>
      <c r="AA68" s="53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.75">
      <c r="A69" s="1"/>
      <c r="B69" s="1"/>
      <c r="C69" s="1"/>
      <c r="D69" s="1"/>
      <c r="E69" s="1"/>
      <c r="F69" s="49"/>
      <c r="G69" s="50"/>
      <c r="H69" s="50"/>
      <c r="I69" s="16"/>
      <c r="J69" s="16"/>
      <c r="K69" s="50"/>
      <c r="L69" s="16"/>
      <c r="M69" s="16"/>
      <c r="N69" s="15"/>
      <c r="O69" s="15"/>
      <c r="P69" s="50"/>
      <c r="Q69" s="50"/>
      <c r="R69" s="16"/>
      <c r="S69" s="16"/>
      <c r="T69" s="50"/>
      <c r="U69" s="50"/>
      <c r="V69" s="15"/>
      <c r="W69" s="15"/>
      <c r="X69" s="28"/>
      <c r="Y69" s="16"/>
      <c r="Z69" s="15"/>
      <c r="AA69" s="51"/>
      <c r="AB69" s="2"/>
      <c r="AC69" s="5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53"/>
      <c r="Q70" s="53"/>
      <c r="R70" s="1"/>
      <c r="S70" s="1"/>
      <c r="T70" s="1"/>
      <c r="U70" s="1"/>
      <c r="V70" s="1"/>
      <c r="W70" s="1"/>
      <c r="X70" s="1"/>
      <c r="Y70" s="1"/>
      <c r="Z70" s="1"/>
      <c r="AA70" s="53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53"/>
      <c r="Q71" s="53"/>
      <c r="R71" s="1"/>
      <c r="S71" s="1"/>
      <c r="T71" s="1"/>
      <c r="U71" s="1"/>
      <c r="V71" s="1"/>
      <c r="W71" s="1"/>
      <c r="X71" s="1"/>
      <c r="Y71" s="1"/>
      <c r="Z71" s="1"/>
      <c r="AA71" s="53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53"/>
      <c r="Q72" s="53"/>
      <c r="R72" s="1"/>
      <c r="S72" s="1"/>
      <c r="T72" s="1"/>
      <c r="U72" s="1"/>
      <c r="V72" s="1"/>
      <c r="W72" s="1"/>
      <c r="X72" s="1"/>
      <c r="Y72" s="1"/>
      <c r="Z72" s="1"/>
      <c r="AA72" s="53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53"/>
      <c r="Q73" s="53"/>
      <c r="R73" s="1"/>
      <c r="S73" s="1"/>
      <c r="T73" s="1"/>
      <c r="U73" s="1"/>
      <c r="V73" s="1"/>
      <c r="W73" s="1"/>
      <c r="X73" s="1"/>
      <c r="Y73" s="1"/>
      <c r="Z73" s="1"/>
      <c r="AA73" s="53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53"/>
      <c r="Q74" s="53"/>
      <c r="R74" s="1"/>
      <c r="S74" s="1"/>
      <c r="T74" s="1"/>
      <c r="U74" s="1"/>
      <c r="V74" s="1"/>
      <c r="W74" s="1"/>
      <c r="X74" s="1"/>
      <c r="Y74" s="1"/>
      <c r="Z74" s="1"/>
      <c r="AA74" s="53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53"/>
      <c r="Q75" s="53"/>
      <c r="R75" s="1"/>
      <c r="S75" s="1"/>
      <c r="T75" s="1"/>
      <c r="U75" s="1"/>
      <c r="V75" s="1"/>
      <c r="W75" s="1"/>
      <c r="X75" s="1"/>
      <c r="Y75" s="1"/>
      <c r="Z75" s="1"/>
      <c r="AA75" s="53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53"/>
      <c r="Q76" s="53"/>
      <c r="R76" s="1"/>
      <c r="S76" s="1"/>
      <c r="T76" s="1"/>
      <c r="U76" s="1"/>
      <c r="V76" s="1"/>
      <c r="W76" s="1"/>
      <c r="X76" s="1"/>
      <c r="Y76" s="1"/>
      <c r="Z76" s="1"/>
      <c r="AA76" s="53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53"/>
      <c r="Q77" s="53"/>
      <c r="R77" s="1"/>
      <c r="S77" s="1"/>
      <c r="T77" s="1"/>
      <c r="U77" s="1"/>
      <c r="V77" s="1"/>
      <c r="W77" s="1"/>
      <c r="X77" s="1"/>
      <c r="Y77" s="1"/>
      <c r="Z77" s="1"/>
      <c r="AA77" s="53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53"/>
      <c r="Q78" s="53"/>
      <c r="R78" s="1"/>
      <c r="S78" s="1"/>
      <c r="T78" s="1"/>
      <c r="U78" s="1"/>
      <c r="V78" s="1"/>
      <c r="W78" s="1"/>
      <c r="X78" s="1"/>
      <c r="Y78" s="1"/>
      <c r="Z78" s="1"/>
      <c r="AA78" s="53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53"/>
      <c r="Q79" s="53"/>
      <c r="R79" s="1"/>
      <c r="S79" s="1"/>
      <c r="T79" s="1"/>
      <c r="U79" s="1"/>
      <c r="V79" s="1"/>
      <c r="W79" s="1"/>
      <c r="X79" s="1"/>
      <c r="Y79" s="1"/>
      <c r="Z79" s="1"/>
      <c r="AA79" s="53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53"/>
      <c r="Q80" s="53"/>
      <c r="R80" s="1"/>
      <c r="S80" s="1"/>
      <c r="T80" s="1"/>
      <c r="U80" s="1"/>
      <c r="V80" s="1"/>
      <c r="W80" s="1"/>
      <c r="X80" s="1"/>
      <c r="Y80" s="1"/>
      <c r="Z80" s="1"/>
      <c r="AA80" s="53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53"/>
      <c r="Q81" s="53"/>
      <c r="R81" s="1"/>
      <c r="S81" s="1"/>
      <c r="T81" s="1"/>
      <c r="U81" s="1"/>
      <c r="V81" s="1"/>
      <c r="W81" s="1"/>
      <c r="X81" s="1"/>
      <c r="Y81" s="1"/>
      <c r="Z81" s="1"/>
      <c r="AA81" s="53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53"/>
      <c r="Q82" s="53"/>
      <c r="R82" s="1"/>
      <c r="S82" s="1"/>
      <c r="T82" s="1"/>
      <c r="U82" s="1"/>
      <c r="V82" s="1"/>
      <c r="W82" s="1"/>
      <c r="X82" s="1"/>
      <c r="Y82" s="1"/>
      <c r="Z82" s="1"/>
      <c r="AA82" s="53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53"/>
      <c r="Q83" s="53"/>
      <c r="R83" s="1"/>
      <c r="S83" s="1"/>
      <c r="T83" s="1"/>
      <c r="U83" s="1"/>
      <c r="V83" s="1"/>
      <c r="W83" s="1"/>
      <c r="X83" s="1"/>
      <c r="Y83" s="1"/>
      <c r="Z83" s="1"/>
      <c r="AA83" s="53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53"/>
      <c r="Q84" s="53"/>
      <c r="R84" s="1"/>
      <c r="S84" s="1"/>
      <c r="T84" s="1"/>
      <c r="U84" s="1"/>
      <c r="V84" s="1"/>
      <c r="W84" s="1"/>
      <c r="X84" s="1"/>
      <c r="Y84" s="1"/>
      <c r="Z84" s="1"/>
      <c r="AA84" s="53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53"/>
      <c r="Q85" s="53"/>
      <c r="R85" s="1"/>
      <c r="S85" s="1"/>
      <c r="T85" s="1"/>
      <c r="U85" s="1"/>
      <c r="V85" s="1"/>
      <c r="W85" s="1"/>
      <c r="X85" s="1"/>
      <c r="Y85" s="1"/>
      <c r="Z85" s="1"/>
      <c r="AA85" s="53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53"/>
      <c r="Q86" s="53"/>
      <c r="R86" s="1"/>
      <c r="S86" s="1"/>
      <c r="T86" s="1"/>
      <c r="U86" s="1"/>
      <c r="V86" s="1"/>
      <c r="W86" s="1"/>
      <c r="X86" s="1"/>
      <c r="Y86" s="1"/>
      <c r="Z86" s="1"/>
      <c r="AA86" s="53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53"/>
      <c r="Q87" s="53"/>
      <c r="R87" s="1"/>
      <c r="S87" s="1"/>
      <c r="T87" s="1"/>
      <c r="U87" s="1"/>
      <c r="V87" s="1"/>
      <c r="W87" s="1"/>
      <c r="X87" s="1"/>
      <c r="Y87" s="1"/>
      <c r="Z87" s="1"/>
      <c r="AA87" s="53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53"/>
      <c r="Q88" s="53"/>
      <c r="R88" s="1"/>
      <c r="S88" s="1"/>
      <c r="T88" s="1"/>
      <c r="U88" s="1"/>
      <c r="V88" s="1"/>
      <c r="W88" s="1"/>
      <c r="X88" s="1"/>
      <c r="Y88" s="1"/>
      <c r="Z88" s="1"/>
      <c r="AA88" s="53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53"/>
      <c r="Q89" s="53"/>
      <c r="R89" s="1"/>
      <c r="S89" s="1"/>
      <c r="T89" s="1"/>
      <c r="U89" s="1"/>
      <c r="V89" s="1"/>
      <c r="W89" s="1"/>
      <c r="X89" s="1"/>
      <c r="Y89" s="1"/>
      <c r="Z89" s="1"/>
      <c r="AA89" s="53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53"/>
      <c r="Q90" s="53"/>
      <c r="R90" s="1"/>
      <c r="S90" s="1"/>
      <c r="T90" s="1"/>
      <c r="U90" s="1"/>
      <c r="V90" s="1"/>
      <c r="W90" s="1"/>
      <c r="X90" s="1"/>
      <c r="Y90" s="1"/>
      <c r="Z90" s="1"/>
      <c r="AA90" s="53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53"/>
      <c r="Q91" s="53"/>
      <c r="R91" s="1"/>
      <c r="S91" s="1"/>
      <c r="T91" s="1"/>
      <c r="U91" s="1"/>
      <c r="V91" s="1"/>
      <c r="W91" s="1"/>
      <c r="X91" s="1"/>
      <c r="Y91" s="1"/>
      <c r="Z91" s="1"/>
      <c r="AA91" s="53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53"/>
      <c r="Q92" s="53"/>
      <c r="R92" s="1"/>
      <c r="S92" s="1"/>
      <c r="T92" s="1"/>
      <c r="U92" s="1"/>
      <c r="V92" s="1"/>
      <c r="W92" s="1"/>
      <c r="X92" s="1"/>
      <c r="Y92" s="1"/>
      <c r="Z92" s="1"/>
      <c r="AA92" s="53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53"/>
      <c r="Q93" s="53"/>
      <c r="R93" s="1"/>
      <c r="S93" s="1"/>
      <c r="T93" s="1"/>
      <c r="U93" s="1"/>
      <c r="V93" s="1"/>
      <c r="W93" s="1"/>
      <c r="X93" s="1"/>
      <c r="Y93" s="1"/>
      <c r="Z93" s="1"/>
      <c r="AA93" s="53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53"/>
      <c r="Q94" s="53"/>
      <c r="R94" s="1"/>
      <c r="S94" s="1"/>
      <c r="T94" s="1"/>
      <c r="U94" s="1"/>
      <c r="V94" s="1"/>
      <c r="W94" s="1"/>
      <c r="X94" s="1"/>
      <c r="Y94" s="1"/>
      <c r="Z94" s="1"/>
      <c r="AA94" s="53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53"/>
      <c r="Q95" s="53"/>
      <c r="R95" s="1"/>
      <c r="S95" s="1"/>
      <c r="T95" s="1"/>
      <c r="U95" s="1"/>
      <c r="V95" s="1"/>
      <c r="W95" s="1"/>
      <c r="X95" s="1"/>
      <c r="Y95" s="1"/>
      <c r="Z95" s="1"/>
      <c r="AA95" s="53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53"/>
      <c r="Q96" s="53"/>
      <c r="R96" s="1"/>
      <c r="S96" s="1"/>
      <c r="T96" s="1"/>
      <c r="U96" s="1"/>
      <c r="V96" s="1"/>
      <c r="W96" s="1"/>
      <c r="X96" s="1"/>
      <c r="Y96" s="1"/>
      <c r="Z96" s="1"/>
      <c r="AA96" s="53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53"/>
      <c r="Q97" s="53"/>
      <c r="R97" s="1"/>
      <c r="S97" s="1"/>
      <c r="T97" s="1"/>
      <c r="U97" s="1"/>
      <c r="V97" s="1"/>
      <c r="W97" s="1"/>
      <c r="X97" s="1"/>
      <c r="Y97" s="1"/>
      <c r="Z97" s="1"/>
      <c r="AA97" s="53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53"/>
      <c r="Q98" s="53"/>
      <c r="R98" s="1"/>
      <c r="S98" s="1"/>
      <c r="T98" s="1"/>
      <c r="U98" s="1"/>
      <c r="V98" s="1"/>
      <c r="W98" s="1"/>
      <c r="X98" s="1"/>
      <c r="Y98" s="1"/>
      <c r="Z98" s="1"/>
      <c r="AA98" s="53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53"/>
      <c r="Q99" s="53"/>
      <c r="R99" s="1"/>
      <c r="S99" s="1"/>
      <c r="T99" s="1"/>
      <c r="U99" s="1"/>
      <c r="V99" s="1"/>
      <c r="W99" s="1"/>
      <c r="X99" s="1"/>
      <c r="Y99" s="1"/>
      <c r="Z99" s="1"/>
      <c r="AA99" s="53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53"/>
      <c r="Q100" s="53"/>
      <c r="R100" s="1"/>
      <c r="S100" s="1"/>
      <c r="T100" s="1"/>
      <c r="U100" s="1"/>
      <c r="V100" s="1"/>
      <c r="W100" s="1"/>
      <c r="X100" s="1"/>
      <c r="Y100" s="1"/>
      <c r="Z100" s="1"/>
      <c r="AA100" s="53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53"/>
      <c r="Q101" s="53"/>
      <c r="R101" s="1"/>
      <c r="S101" s="1"/>
      <c r="T101" s="1"/>
      <c r="U101" s="1"/>
      <c r="V101" s="1"/>
      <c r="W101" s="1"/>
      <c r="X101" s="1"/>
      <c r="Y101" s="1"/>
      <c r="Z101" s="1"/>
      <c r="AA101" s="53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53"/>
      <c r="Q102" s="53"/>
      <c r="R102" s="1"/>
      <c r="S102" s="1"/>
      <c r="T102" s="1"/>
      <c r="U102" s="1"/>
      <c r="V102" s="1"/>
      <c r="W102" s="1"/>
      <c r="X102" s="1"/>
      <c r="Y102" s="1"/>
      <c r="Z102" s="1"/>
      <c r="AA102" s="53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53"/>
      <c r="Q103" s="53"/>
      <c r="R103" s="1"/>
      <c r="S103" s="1"/>
      <c r="T103" s="1"/>
      <c r="U103" s="1"/>
      <c r="V103" s="1"/>
      <c r="W103" s="1"/>
      <c r="X103" s="1"/>
      <c r="Y103" s="1"/>
      <c r="Z103" s="1"/>
      <c r="AA103" s="53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53"/>
      <c r="Q104" s="53"/>
      <c r="R104" s="1"/>
      <c r="S104" s="1"/>
      <c r="T104" s="1"/>
      <c r="U104" s="1"/>
      <c r="V104" s="1"/>
      <c r="W104" s="1"/>
      <c r="X104" s="1"/>
      <c r="Y104" s="1"/>
      <c r="Z104" s="1"/>
      <c r="AA104" s="53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53"/>
      <c r="Q105" s="53"/>
      <c r="R105" s="1"/>
      <c r="S105" s="1"/>
      <c r="T105" s="1"/>
      <c r="U105" s="1"/>
      <c r="V105" s="1"/>
      <c r="W105" s="1"/>
      <c r="X105" s="1"/>
      <c r="Y105" s="1"/>
      <c r="Z105" s="1"/>
      <c r="AA105" s="53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53"/>
      <c r="Q106" s="53"/>
      <c r="R106" s="1"/>
      <c r="S106" s="1"/>
      <c r="T106" s="1"/>
      <c r="U106" s="1"/>
      <c r="V106" s="1"/>
      <c r="W106" s="1"/>
      <c r="X106" s="1"/>
      <c r="Y106" s="1"/>
      <c r="Z106" s="1"/>
      <c r="AA106" s="53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53"/>
      <c r="Q107" s="53"/>
      <c r="R107" s="1"/>
      <c r="S107" s="1"/>
      <c r="T107" s="1"/>
      <c r="U107" s="1"/>
      <c r="V107" s="1"/>
      <c r="W107" s="1"/>
      <c r="X107" s="1"/>
      <c r="Y107" s="1"/>
      <c r="Z107" s="1"/>
      <c r="AA107" s="53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53"/>
      <c r="Q108" s="53"/>
      <c r="R108" s="1"/>
      <c r="S108" s="1"/>
      <c r="T108" s="1"/>
      <c r="U108" s="1"/>
      <c r="V108" s="1"/>
      <c r="W108" s="1"/>
      <c r="X108" s="1"/>
      <c r="Y108" s="1"/>
      <c r="Z108" s="1"/>
      <c r="AA108" s="53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53"/>
      <c r="Q109" s="53"/>
      <c r="R109" s="1"/>
      <c r="S109" s="1"/>
      <c r="T109" s="1"/>
      <c r="U109" s="1"/>
      <c r="V109" s="1"/>
      <c r="W109" s="1"/>
      <c r="X109" s="1"/>
      <c r="Y109" s="1"/>
      <c r="Z109" s="1"/>
      <c r="AA109" s="53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53"/>
      <c r="Q110" s="53"/>
      <c r="R110" s="1"/>
      <c r="S110" s="1"/>
      <c r="T110" s="1"/>
      <c r="U110" s="1"/>
      <c r="V110" s="1"/>
      <c r="W110" s="1"/>
      <c r="X110" s="1"/>
      <c r="Y110" s="1"/>
      <c r="Z110" s="1"/>
      <c r="AA110" s="53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53"/>
      <c r="Q111" s="53"/>
      <c r="R111" s="1"/>
      <c r="S111" s="1"/>
      <c r="T111" s="1"/>
      <c r="U111" s="1"/>
      <c r="V111" s="1"/>
      <c r="W111" s="1"/>
      <c r="X111" s="1"/>
      <c r="Y111" s="1"/>
      <c r="Z111" s="1"/>
      <c r="AA111" s="53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53"/>
      <c r="Q112" s="53"/>
      <c r="R112" s="1"/>
      <c r="S112" s="1"/>
      <c r="T112" s="1"/>
      <c r="U112" s="1"/>
      <c r="V112" s="1"/>
      <c r="W112" s="1"/>
      <c r="X112" s="1"/>
      <c r="Y112" s="1"/>
      <c r="Z112" s="1"/>
      <c r="AA112" s="53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53"/>
      <c r="Q113" s="53"/>
      <c r="R113" s="1"/>
      <c r="S113" s="1"/>
      <c r="T113" s="1"/>
      <c r="U113" s="1"/>
      <c r="V113" s="1"/>
      <c r="W113" s="1"/>
      <c r="X113" s="1"/>
      <c r="Y113" s="1"/>
      <c r="Z113" s="1"/>
      <c r="AA113" s="53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53"/>
      <c r="Q114" s="53"/>
      <c r="R114" s="1"/>
      <c r="S114" s="1"/>
      <c r="T114" s="1"/>
      <c r="U114" s="1"/>
      <c r="V114" s="1"/>
      <c r="W114" s="1"/>
      <c r="X114" s="1"/>
      <c r="Y114" s="1"/>
      <c r="Z114" s="1"/>
      <c r="AA114" s="53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53"/>
      <c r="Q115" s="53"/>
      <c r="R115" s="1"/>
      <c r="S115" s="1"/>
      <c r="T115" s="1"/>
      <c r="U115" s="1"/>
      <c r="V115" s="1"/>
      <c r="W115" s="1"/>
      <c r="X115" s="1"/>
      <c r="Y115" s="1"/>
      <c r="Z115" s="1"/>
      <c r="AA115" s="53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53"/>
      <c r="Q116" s="53"/>
      <c r="R116" s="1"/>
      <c r="S116" s="1"/>
      <c r="T116" s="1"/>
      <c r="U116" s="1"/>
      <c r="V116" s="1"/>
      <c r="W116" s="1"/>
      <c r="X116" s="1"/>
      <c r="Y116" s="1"/>
      <c r="Z116" s="1"/>
      <c r="AA116" s="53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53"/>
      <c r="Q117" s="53"/>
      <c r="R117" s="1"/>
      <c r="S117" s="1"/>
      <c r="T117" s="1"/>
      <c r="U117" s="1"/>
      <c r="V117" s="1"/>
      <c r="W117" s="1"/>
      <c r="X117" s="1"/>
      <c r="Y117" s="1"/>
      <c r="Z117" s="1"/>
      <c r="AA117" s="53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53"/>
      <c r="Q118" s="53"/>
      <c r="R118" s="1"/>
      <c r="S118" s="1"/>
      <c r="T118" s="1"/>
      <c r="U118" s="1"/>
      <c r="V118" s="1"/>
      <c r="W118" s="1"/>
      <c r="X118" s="1"/>
      <c r="Y118" s="1"/>
      <c r="Z118" s="1"/>
      <c r="AA118" s="53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53"/>
      <c r="Q119" s="53"/>
      <c r="R119" s="1"/>
      <c r="S119" s="1"/>
      <c r="T119" s="1"/>
      <c r="U119" s="1"/>
      <c r="V119" s="1"/>
      <c r="W119" s="1"/>
      <c r="X119" s="1"/>
      <c r="Y119" s="1"/>
      <c r="Z119" s="1"/>
      <c r="AA119" s="53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53"/>
      <c r="Q120" s="53"/>
      <c r="R120" s="1"/>
      <c r="S120" s="1"/>
      <c r="T120" s="1"/>
      <c r="U120" s="1"/>
      <c r="V120" s="1"/>
      <c r="W120" s="1"/>
      <c r="X120" s="1"/>
      <c r="Y120" s="1"/>
      <c r="Z120" s="1"/>
      <c r="AA120" s="53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53"/>
      <c r="Q121" s="53"/>
      <c r="R121" s="1"/>
      <c r="S121" s="1"/>
      <c r="T121" s="1"/>
      <c r="U121" s="1"/>
      <c r="V121" s="1"/>
      <c r="W121" s="1"/>
      <c r="X121" s="1"/>
      <c r="Y121" s="1"/>
      <c r="Z121" s="1"/>
      <c r="AA121" s="53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53"/>
      <c r="Q122" s="53"/>
      <c r="R122" s="1"/>
      <c r="S122" s="1"/>
      <c r="T122" s="1"/>
      <c r="U122" s="1"/>
      <c r="V122" s="1"/>
      <c r="W122" s="1"/>
      <c r="X122" s="1"/>
      <c r="Y122" s="1"/>
      <c r="Z122" s="1"/>
      <c r="AA122" s="53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53"/>
      <c r="Q123" s="53"/>
      <c r="R123" s="1"/>
      <c r="S123" s="1"/>
      <c r="T123" s="1"/>
      <c r="U123" s="1"/>
      <c r="V123" s="1"/>
      <c r="W123" s="1"/>
      <c r="X123" s="1"/>
      <c r="Y123" s="1"/>
      <c r="Z123" s="1"/>
      <c r="AA123" s="53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53"/>
      <c r="Q124" s="53"/>
      <c r="R124" s="1"/>
      <c r="S124" s="1"/>
      <c r="T124" s="1"/>
      <c r="U124" s="1"/>
      <c r="V124" s="1"/>
      <c r="W124" s="1"/>
      <c r="X124" s="1"/>
      <c r="Y124" s="1"/>
      <c r="Z124" s="1"/>
      <c r="AA124" s="53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53"/>
      <c r="Q125" s="53"/>
      <c r="R125" s="1"/>
      <c r="S125" s="1"/>
      <c r="T125" s="1"/>
      <c r="U125" s="1"/>
      <c r="V125" s="1"/>
      <c r="W125" s="1"/>
      <c r="X125" s="1"/>
      <c r="Y125" s="1"/>
      <c r="Z125" s="1"/>
      <c r="AA125" s="53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53"/>
      <c r="Q126" s="53"/>
      <c r="R126" s="1"/>
      <c r="S126" s="1"/>
      <c r="T126" s="1"/>
      <c r="U126" s="1"/>
      <c r="V126" s="1"/>
      <c r="W126" s="1"/>
      <c r="X126" s="1"/>
      <c r="Y126" s="1"/>
      <c r="Z126" s="1"/>
      <c r="AA126" s="53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53"/>
      <c r="Q127" s="53"/>
      <c r="R127" s="1"/>
      <c r="S127" s="1"/>
      <c r="T127" s="1"/>
      <c r="U127" s="1"/>
      <c r="V127" s="1"/>
      <c r="W127" s="1"/>
      <c r="X127" s="1"/>
      <c r="Y127" s="1"/>
      <c r="Z127" s="1"/>
      <c r="AA127" s="53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53"/>
      <c r="Q128" s="53"/>
      <c r="R128" s="1"/>
      <c r="S128" s="1"/>
      <c r="T128" s="1"/>
      <c r="U128" s="1"/>
      <c r="V128" s="1"/>
      <c r="W128" s="1"/>
      <c r="X128" s="1"/>
      <c r="Y128" s="1"/>
      <c r="Z128" s="1"/>
      <c r="AA128" s="53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53"/>
      <c r="Q129" s="53"/>
      <c r="R129" s="1"/>
      <c r="S129" s="1"/>
      <c r="T129" s="1"/>
      <c r="U129" s="1"/>
      <c r="V129" s="1"/>
      <c r="W129" s="1"/>
      <c r="X129" s="1"/>
      <c r="Y129" s="1"/>
      <c r="Z129" s="1"/>
      <c r="AA129" s="53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53"/>
      <c r="Q130" s="53"/>
      <c r="R130" s="1"/>
      <c r="S130" s="1"/>
      <c r="T130" s="1"/>
      <c r="U130" s="1"/>
      <c r="V130" s="1"/>
      <c r="W130" s="1"/>
      <c r="X130" s="1"/>
      <c r="Y130" s="1"/>
      <c r="Z130" s="1"/>
      <c r="AA130" s="53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53"/>
      <c r="Q131" s="53"/>
      <c r="R131" s="1"/>
      <c r="S131" s="1"/>
      <c r="T131" s="1"/>
      <c r="U131" s="1"/>
      <c r="V131" s="1"/>
      <c r="W131" s="1"/>
      <c r="X131" s="1"/>
      <c r="Y131" s="1"/>
      <c r="Z131" s="1"/>
      <c r="AA131" s="53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53"/>
      <c r="Q132" s="53"/>
      <c r="R132" s="1"/>
      <c r="S132" s="1"/>
      <c r="T132" s="1"/>
      <c r="U132" s="1"/>
      <c r="V132" s="1"/>
      <c r="W132" s="1"/>
      <c r="X132" s="1"/>
      <c r="Y132" s="1"/>
      <c r="Z132" s="1"/>
      <c r="AA132" s="53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53"/>
      <c r="Q133" s="53"/>
      <c r="R133" s="1"/>
      <c r="S133" s="1"/>
      <c r="T133" s="1"/>
      <c r="U133" s="1"/>
      <c r="V133" s="1"/>
      <c r="W133" s="1"/>
      <c r="X133" s="1"/>
      <c r="Y133" s="1"/>
      <c r="Z133" s="1"/>
      <c r="AA133" s="53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53"/>
      <c r="Q134" s="53"/>
      <c r="R134" s="1"/>
      <c r="S134" s="1"/>
      <c r="T134" s="1"/>
      <c r="U134" s="1"/>
      <c r="V134" s="1"/>
      <c r="W134" s="1"/>
      <c r="X134" s="1"/>
      <c r="Y134" s="1"/>
      <c r="Z134" s="1"/>
      <c r="AA134" s="53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53"/>
      <c r="Q135" s="53"/>
      <c r="R135" s="1"/>
      <c r="S135" s="1"/>
      <c r="T135" s="1"/>
      <c r="U135" s="1"/>
      <c r="V135" s="1"/>
      <c r="W135" s="1"/>
      <c r="X135" s="1"/>
      <c r="Y135" s="1"/>
      <c r="Z135" s="1"/>
      <c r="AA135" s="53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53"/>
      <c r="Q136" s="53"/>
      <c r="R136" s="1"/>
      <c r="S136" s="1"/>
      <c r="T136" s="1"/>
      <c r="U136" s="1"/>
      <c r="V136" s="1"/>
      <c r="W136" s="1"/>
      <c r="X136" s="1"/>
      <c r="Y136" s="1"/>
      <c r="Z136" s="1"/>
      <c r="AA136" s="53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53"/>
      <c r="Q137" s="53"/>
      <c r="R137" s="1"/>
      <c r="S137" s="1"/>
      <c r="T137" s="1"/>
      <c r="U137" s="1"/>
      <c r="V137" s="1"/>
      <c r="W137" s="1"/>
      <c r="X137" s="1"/>
      <c r="Y137" s="1"/>
      <c r="Z137" s="1"/>
      <c r="AA137" s="53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53"/>
      <c r="Q138" s="53"/>
      <c r="R138" s="1"/>
      <c r="S138" s="1"/>
      <c r="T138" s="1"/>
      <c r="U138" s="1"/>
      <c r="V138" s="1"/>
      <c r="W138" s="1"/>
      <c r="X138" s="1"/>
      <c r="Y138" s="1"/>
      <c r="Z138" s="1"/>
      <c r="AA138" s="53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53"/>
      <c r="Q139" s="53"/>
      <c r="R139" s="1"/>
      <c r="S139" s="1"/>
      <c r="T139" s="1"/>
      <c r="U139" s="1"/>
      <c r="V139" s="1"/>
      <c r="W139" s="1"/>
      <c r="X139" s="1"/>
      <c r="Y139" s="1"/>
      <c r="Z139" s="1"/>
      <c r="AA139" s="53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53"/>
      <c r="Q140" s="53"/>
      <c r="R140" s="1"/>
      <c r="S140" s="1"/>
      <c r="T140" s="1"/>
      <c r="U140" s="1"/>
      <c r="V140" s="1"/>
      <c r="W140" s="1"/>
      <c r="X140" s="1"/>
      <c r="Y140" s="1"/>
      <c r="Z140" s="1"/>
      <c r="AA140" s="53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53"/>
      <c r="Q141" s="53"/>
      <c r="R141" s="1"/>
      <c r="S141" s="1"/>
      <c r="T141" s="1"/>
      <c r="U141" s="1"/>
      <c r="V141" s="1"/>
      <c r="W141" s="1"/>
      <c r="X141" s="1"/>
      <c r="Y141" s="1"/>
      <c r="Z141" s="1"/>
      <c r="AA141" s="53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53"/>
      <c r="Q142" s="53"/>
      <c r="R142" s="1"/>
      <c r="S142" s="1"/>
      <c r="T142" s="1"/>
      <c r="U142" s="1"/>
      <c r="V142" s="1"/>
      <c r="W142" s="1"/>
      <c r="X142" s="1"/>
      <c r="Y142" s="1"/>
      <c r="Z142" s="1"/>
      <c r="AA142" s="53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53"/>
      <c r="Q143" s="53"/>
      <c r="R143" s="1"/>
      <c r="S143" s="1"/>
      <c r="T143" s="1"/>
      <c r="U143" s="1"/>
      <c r="V143" s="1"/>
      <c r="W143" s="1"/>
      <c r="X143" s="1"/>
      <c r="Y143" s="1"/>
      <c r="Z143" s="1"/>
      <c r="AA143" s="53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53"/>
      <c r="Q144" s="53"/>
      <c r="R144" s="1"/>
      <c r="S144" s="1"/>
      <c r="T144" s="1"/>
      <c r="U144" s="1"/>
      <c r="V144" s="1"/>
      <c r="W144" s="1"/>
      <c r="X144" s="1"/>
      <c r="Y144" s="1"/>
      <c r="Z144" s="1"/>
      <c r="AA144" s="53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53"/>
      <c r="Q145" s="53"/>
      <c r="R145" s="1"/>
      <c r="S145" s="1"/>
      <c r="T145" s="1"/>
      <c r="U145" s="1"/>
      <c r="V145" s="1"/>
      <c r="W145" s="1"/>
      <c r="X145" s="1"/>
      <c r="Y145" s="1"/>
      <c r="Z145" s="1"/>
      <c r="AA145" s="53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53"/>
      <c r="Q146" s="53"/>
      <c r="R146" s="1"/>
      <c r="S146" s="1"/>
      <c r="T146" s="1"/>
      <c r="U146" s="1"/>
      <c r="V146" s="1"/>
      <c r="W146" s="1"/>
      <c r="X146" s="1"/>
      <c r="Y146" s="1"/>
      <c r="Z146" s="1"/>
      <c r="AA146" s="53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53"/>
      <c r="Q147" s="53"/>
      <c r="R147" s="1"/>
      <c r="S147" s="1"/>
      <c r="T147" s="1"/>
      <c r="U147" s="1"/>
      <c r="V147" s="1"/>
      <c r="W147" s="1"/>
      <c r="X147" s="1"/>
      <c r="Y147" s="1"/>
      <c r="Z147" s="1"/>
      <c r="AA147" s="53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53"/>
      <c r="Q148" s="53"/>
      <c r="R148" s="1"/>
      <c r="S148" s="1"/>
      <c r="T148" s="1"/>
      <c r="U148" s="1"/>
      <c r="V148" s="1"/>
      <c r="W148" s="1"/>
      <c r="X148" s="1"/>
      <c r="Y148" s="1"/>
      <c r="Z148" s="1"/>
      <c r="AA148" s="53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53"/>
      <c r="Q149" s="53"/>
      <c r="R149" s="1"/>
      <c r="S149" s="1"/>
      <c r="T149" s="1"/>
      <c r="U149" s="1"/>
      <c r="V149" s="1"/>
      <c r="W149" s="1"/>
      <c r="X149" s="1"/>
      <c r="Y149" s="1"/>
      <c r="Z149" s="1"/>
      <c r="AA149" s="53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53"/>
      <c r="Q150" s="53"/>
      <c r="R150" s="1"/>
      <c r="S150" s="1"/>
      <c r="T150" s="1"/>
      <c r="U150" s="1"/>
      <c r="V150" s="1"/>
      <c r="W150" s="1"/>
      <c r="X150" s="1"/>
      <c r="Y150" s="1"/>
      <c r="Z150" s="1"/>
      <c r="AA150" s="53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53"/>
      <c r="Q151" s="53"/>
      <c r="R151" s="1"/>
      <c r="S151" s="1"/>
      <c r="T151" s="1"/>
      <c r="U151" s="1"/>
      <c r="V151" s="1"/>
      <c r="W151" s="1"/>
      <c r="X151" s="1"/>
      <c r="Y151" s="1"/>
      <c r="Z151" s="1"/>
      <c r="AA151" s="53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53"/>
      <c r="Q152" s="53"/>
      <c r="R152" s="1"/>
      <c r="S152" s="1"/>
      <c r="T152" s="1"/>
      <c r="U152" s="1"/>
      <c r="V152" s="1"/>
      <c r="W152" s="1"/>
      <c r="X152" s="1"/>
      <c r="Y152" s="1"/>
      <c r="Z152" s="1"/>
      <c r="AA152" s="53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53"/>
      <c r="Q153" s="53"/>
      <c r="R153" s="1"/>
      <c r="S153" s="1"/>
      <c r="T153" s="1"/>
      <c r="U153" s="1"/>
      <c r="V153" s="1"/>
      <c r="W153" s="1"/>
      <c r="X153" s="1"/>
      <c r="Y153" s="1"/>
      <c r="Z153" s="1"/>
      <c r="AA153" s="53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53"/>
      <c r="Q154" s="53"/>
      <c r="R154" s="1"/>
      <c r="S154" s="1"/>
      <c r="T154" s="1"/>
      <c r="U154" s="1"/>
      <c r="V154" s="1"/>
      <c r="W154" s="1"/>
      <c r="X154" s="1"/>
      <c r="Y154" s="1"/>
      <c r="Z154" s="1"/>
      <c r="AA154" s="53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53"/>
      <c r="Q155" s="53"/>
      <c r="R155" s="1"/>
      <c r="S155" s="1"/>
      <c r="T155" s="1"/>
      <c r="U155" s="1"/>
      <c r="V155" s="1"/>
      <c r="W155" s="1"/>
      <c r="X155" s="1"/>
      <c r="Y155" s="1"/>
      <c r="Z155" s="1"/>
      <c r="AA155" s="53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53"/>
      <c r="Q156" s="53"/>
      <c r="R156" s="1"/>
      <c r="S156" s="1"/>
      <c r="T156" s="1"/>
      <c r="U156" s="1"/>
      <c r="V156" s="1"/>
      <c r="W156" s="1"/>
      <c r="X156" s="1"/>
      <c r="Y156" s="1"/>
      <c r="Z156" s="1"/>
      <c r="AA156" s="53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53"/>
      <c r="Q157" s="53"/>
      <c r="R157" s="1"/>
      <c r="S157" s="1"/>
      <c r="T157" s="1"/>
      <c r="U157" s="1"/>
      <c r="V157" s="1"/>
      <c r="W157" s="1"/>
      <c r="X157" s="1"/>
      <c r="Y157" s="1"/>
      <c r="Z157" s="1"/>
      <c r="AA157" s="53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53"/>
      <c r="Q158" s="53"/>
      <c r="R158" s="1"/>
      <c r="S158" s="1"/>
      <c r="T158" s="1"/>
      <c r="U158" s="1"/>
      <c r="V158" s="1"/>
      <c r="W158" s="1"/>
      <c r="X158" s="1"/>
      <c r="Y158" s="1"/>
      <c r="Z158" s="1"/>
      <c r="AA158" s="53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53"/>
      <c r="Q159" s="53"/>
      <c r="R159" s="1"/>
      <c r="S159" s="1"/>
      <c r="T159" s="1"/>
      <c r="U159" s="1"/>
      <c r="V159" s="1"/>
      <c r="W159" s="1"/>
      <c r="X159" s="1"/>
      <c r="Y159" s="1"/>
      <c r="Z159" s="1"/>
      <c r="AA159" s="53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53"/>
      <c r="Q160" s="53"/>
      <c r="R160" s="1"/>
      <c r="S160" s="1"/>
      <c r="T160" s="1"/>
      <c r="U160" s="1"/>
      <c r="V160" s="1"/>
      <c r="W160" s="1"/>
      <c r="X160" s="1"/>
      <c r="Y160" s="1"/>
      <c r="Z160" s="1"/>
      <c r="AA160" s="53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53"/>
      <c r="Q161" s="53"/>
      <c r="R161" s="1"/>
      <c r="S161" s="1"/>
      <c r="T161" s="1"/>
      <c r="U161" s="1"/>
      <c r="V161" s="1"/>
      <c r="W161" s="1"/>
      <c r="X161" s="1"/>
      <c r="Y161" s="1"/>
      <c r="Z161" s="1"/>
      <c r="AA161" s="53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53"/>
      <c r="Q162" s="53"/>
      <c r="R162" s="1"/>
      <c r="S162" s="1"/>
      <c r="T162" s="1"/>
      <c r="U162" s="1"/>
      <c r="V162" s="1"/>
      <c r="W162" s="1"/>
      <c r="X162" s="1"/>
      <c r="Y162" s="1"/>
      <c r="Z162" s="1"/>
      <c r="AA162" s="53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53"/>
      <c r="Q163" s="53"/>
      <c r="R163" s="1"/>
      <c r="S163" s="1"/>
      <c r="T163" s="1"/>
      <c r="U163" s="1"/>
      <c r="V163" s="1"/>
      <c r="W163" s="1"/>
      <c r="X163" s="1"/>
      <c r="Y163" s="1"/>
      <c r="Z163" s="1"/>
      <c r="AA163" s="53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53"/>
      <c r="Q164" s="53"/>
      <c r="R164" s="1"/>
      <c r="S164" s="1"/>
      <c r="T164" s="1"/>
      <c r="U164" s="1"/>
      <c r="V164" s="1"/>
      <c r="W164" s="1"/>
      <c r="X164" s="1"/>
      <c r="Y164" s="1"/>
      <c r="Z164" s="1"/>
      <c r="AA164" s="53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53"/>
      <c r="Q165" s="53"/>
      <c r="R165" s="1"/>
      <c r="S165" s="1"/>
      <c r="T165" s="1"/>
      <c r="U165" s="1"/>
      <c r="V165" s="1"/>
      <c r="W165" s="1"/>
      <c r="X165" s="1"/>
      <c r="Y165" s="1"/>
      <c r="Z165" s="1"/>
      <c r="AA165" s="53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53"/>
      <c r="Q166" s="53"/>
      <c r="R166" s="1"/>
      <c r="S166" s="1"/>
      <c r="T166" s="1"/>
      <c r="U166" s="1"/>
      <c r="V166" s="1"/>
      <c r="W166" s="1"/>
      <c r="X166" s="1"/>
      <c r="Y166" s="1"/>
      <c r="Z166" s="1"/>
      <c r="AA166" s="53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53"/>
      <c r="Q167" s="53"/>
      <c r="R167" s="1"/>
      <c r="S167" s="1"/>
      <c r="T167" s="1"/>
      <c r="U167" s="1"/>
      <c r="V167" s="1"/>
      <c r="W167" s="1"/>
      <c r="X167" s="1"/>
      <c r="Y167" s="1"/>
      <c r="Z167" s="1"/>
      <c r="AA167" s="53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53"/>
      <c r="Q168" s="53"/>
      <c r="R168" s="1"/>
      <c r="S168" s="1"/>
      <c r="T168" s="1"/>
      <c r="U168" s="1"/>
      <c r="V168" s="1"/>
      <c r="W168" s="1"/>
      <c r="X168" s="1"/>
      <c r="Y168" s="1"/>
      <c r="Z168" s="1"/>
      <c r="AA168" s="53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53"/>
      <c r="Q169" s="53"/>
      <c r="R169" s="1"/>
      <c r="S169" s="1"/>
      <c r="T169" s="1"/>
      <c r="U169" s="1"/>
      <c r="V169" s="1"/>
      <c r="W169" s="1"/>
      <c r="X169" s="1"/>
      <c r="Y169" s="1"/>
      <c r="Z169" s="1"/>
      <c r="AA169" s="53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53"/>
      <c r="Q170" s="53"/>
      <c r="R170" s="1"/>
      <c r="S170" s="1"/>
      <c r="T170" s="1"/>
      <c r="U170" s="1"/>
      <c r="V170" s="1"/>
      <c r="W170" s="1"/>
      <c r="X170" s="1"/>
      <c r="Y170" s="1"/>
      <c r="Z170" s="1"/>
      <c r="AA170" s="53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53"/>
      <c r="Q171" s="53"/>
      <c r="R171" s="1"/>
      <c r="S171" s="1"/>
      <c r="T171" s="1"/>
      <c r="U171" s="1"/>
      <c r="V171" s="1"/>
      <c r="W171" s="1"/>
      <c r="X171" s="1"/>
      <c r="Y171" s="1"/>
      <c r="Z171" s="1"/>
      <c r="AA171" s="53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53"/>
      <c r="Q172" s="53"/>
      <c r="R172" s="1"/>
      <c r="S172" s="1"/>
      <c r="T172" s="1"/>
      <c r="U172" s="1"/>
      <c r="V172" s="1"/>
      <c r="W172" s="1"/>
      <c r="X172" s="1"/>
      <c r="Y172" s="1"/>
      <c r="Z172" s="1"/>
      <c r="AA172" s="53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53"/>
      <c r="Q173" s="53"/>
      <c r="R173" s="1"/>
      <c r="S173" s="1"/>
      <c r="T173" s="1"/>
      <c r="U173" s="1"/>
      <c r="V173" s="1"/>
      <c r="W173" s="1"/>
      <c r="X173" s="1"/>
      <c r="Y173" s="1"/>
      <c r="Z173" s="1"/>
      <c r="AA173" s="53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53"/>
      <c r="Q174" s="53"/>
      <c r="R174" s="1"/>
      <c r="S174" s="1"/>
      <c r="T174" s="1"/>
      <c r="U174" s="1"/>
      <c r="V174" s="1"/>
      <c r="W174" s="1"/>
      <c r="X174" s="1"/>
      <c r="Y174" s="1"/>
      <c r="Z174" s="1"/>
      <c r="AA174" s="53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53"/>
      <c r="Q175" s="53"/>
      <c r="R175" s="1"/>
      <c r="S175" s="1"/>
      <c r="T175" s="1"/>
      <c r="U175" s="1"/>
      <c r="V175" s="1"/>
      <c r="W175" s="1"/>
      <c r="X175" s="1"/>
      <c r="Y175" s="1"/>
      <c r="Z175" s="1"/>
      <c r="AA175" s="53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53"/>
      <c r="Q176" s="53"/>
      <c r="R176" s="1"/>
      <c r="S176" s="1"/>
      <c r="T176" s="1"/>
      <c r="U176" s="1"/>
      <c r="V176" s="1"/>
      <c r="W176" s="1"/>
      <c r="X176" s="1"/>
      <c r="Y176" s="1"/>
      <c r="Z176" s="1"/>
      <c r="AA176" s="53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53"/>
      <c r="Q177" s="53"/>
      <c r="R177" s="1"/>
      <c r="S177" s="1"/>
      <c r="T177" s="1"/>
      <c r="U177" s="1"/>
      <c r="V177" s="1"/>
      <c r="W177" s="1"/>
      <c r="X177" s="1"/>
      <c r="Y177" s="1"/>
      <c r="Z177" s="1"/>
      <c r="AA177" s="53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53"/>
      <c r="Q178" s="53"/>
      <c r="R178" s="1"/>
      <c r="S178" s="1"/>
      <c r="T178" s="1"/>
      <c r="U178" s="1"/>
      <c r="V178" s="1"/>
      <c r="W178" s="1"/>
      <c r="X178" s="1"/>
      <c r="Y178" s="1"/>
      <c r="Z178" s="1"/>
      <c r="AA178" s="53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53"/>
      <c r="Q179" s="53"/>
      <c r="R179" s="1"/>
      <c r="S179" s="1"/>
      <c r="T179" s="1"/>
      <c r="U179" s="1"/>
      <c r="V179" s="1"/>
      <c r="W179" s="1"/>
      <c r="X179" s="1"/>
      <c r="Y179" s="1"/>
      <c r="Z179" s="1"/>
      <c r="AA179" s="53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53"/>
      <c r="Q180" s="53"/>
      <c r="R180" s="1"/>
      <c r="S180" s="1"/>
      <c r="T180" s="1"/>
      <c r="U180" s="1"/>
      <c r="V180" s="1"/>
      <c r="W180" s="1"/>
      <c r="X180" s="1"/>
      <c r="Y180" s="1"/>
      <c r="Z180" s="1"/>
      <c r="AA180" s="53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53"/>
      <c r="Q181" s="53"/>
      <c r="R181" s="1"/>
      <c r="S181" s="1"/>
      <c r="T181" s="1"/>
      <c r="U181" s="1"/>
      <c r="V181" s="1"/>
      <c r="W181" s="1"/>
      <c r="X181" s="1"/>
      <c r="Y181" s="1"/>
      <c r="Z181" s="1"/>
      <c r="AA181" s="53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53"/>
      <c r="Q182" s="53"/>
      <c r="R182" s="1"/>
      <c r="S182" s="1"/>
      <c r="T182" s="1"/>
      <c r="U182" s="1"/>
      <c r="V182" s="1"/>
      <c r="W182" s="1"/>
      <c r="X182" s="1"/>
      <c r="Y182" s="1"/>
      <c r="Z182" s="1"/>
      <c r="AA182" s="53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53"/>
      <c r="Q183" s="53"/>
      <c r="R183" s="1"/>
      <c r="S183" s="1"/>
      <c r="T183" s="1"/>
      <c r="U183" s="1"/>
      <c r="V183" s="1"/>
      <c r="W183" s="1"/>
      <c r="X183" s="1"/>
      <c r="Y183" s="1"/>
      <c r="Z183" s="1"/>
      <c r="AA183" s="53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53"/>
      <c r="Q184" s="53"/>
      <c r="R184" s="1"/>
      <c r="S184" s="1"/>
      <c r="T184" s="1"/>
      <c r="U184" s="1"/>
      <c r="V184" s="1"/>
      <c r="W184" s="1"/>
      <c r="X184" s="1"/>
      <c r="Y184" s="1"/>
      <c r="Z184" s="1"/>
      <c r="AA184" s="53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53"/>
      <c r="Q185" s="53"/>
      <c r="R185" s="1"/>
      <c r="S185" s="1"/>
      <c r="T185" s="1"/>
      <c r="U185" s="1"/>
      <c r="V185" s="1"/>
      <c r="W185" s="1"/>
      <c r="X185" s="1"/>
      <c r="Y185" s="1"/>
      <c r="Z185" s="1"/>
      <c r="AA185" s="53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53"/>
      <c r="Q186" s="53"/>
      <c r="R186" s="1"/>
      <c r="S186" s="1"/>
      <c r="T186" s="1"/>
      <c r="U186" s="1"/>
      <c r="V186" s="1"/>
      <c r="W186" s="1"/>
      <c r="X186" s="1"/>
      <c r="Y186" s="1"/>
      <c r="Z186" s="1"/>
      <c r="AA186" s="53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53"/>
      <c r="Q187" s="53"/>
      <c r="R187" s="1"/>
      <c r="S187" s="1"/>
      <c r="T187" s="1"/>
      <c r="U187" s="1"/>
      <c r="V187" s="1"/>
      <c r="W187" s="1"/>
      <c r="X187" s="1"/>
      <c r="Y187" s="1"/>
      <c r="Z187" s="1"/>
      <c r="AA187" s="53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53"/>
      <c r="Q188" s="53"/>
      <c r="R188" s="1"/>
      <c r="S188" s="1"/>
      <c r="T188" s="1"/>
      <c r="U188" s="1"/>
      <c r="V188" s="1"/>
      <c r="W188" s="1"/>
      <c r="X188" s="1"/>
      <c r="Y188" s="1"/>
      <c r="Z188" s="1"/>
      <c r="AA188" s="53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53"/>
      <c r="Q189" s="53"/>
      <c r="R189" s="1"/>
      <c r="S189" s="1"/>
      <c r="T189" s="1"/>
      <c r="U189" s="1"/>
      <c r="V189" s="1"/>
      <c r="W189" s="1"/>
      <c r="X189" s="1"/>
      <c r="Y189" s="1"/>
      <c r="Z189" s="1"/>
      <c r="AA189" s="53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53"/>
      <c r="Q190" s="53"/>
      <c r="R190" s="1"/>
      <c r="S190" s="1"/>
      <c r="T190" s="1"/>
      <c r="U190" s="1"/>
      <c r="V190" s="1"/>
      <c r="W190" s="1"/>
      <c r="X190" s="1"/>
      <c r="Y190" s="1"/>
      <c r="Z190" s="1"/>
      <c r="AA190" s="53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53"/>
      <c r="Q191" s="53"/>
      <c r="R191" s="1"/>
      <c r="S191" s="1"/>
      <c r="T191" s="1"/>
      <c r="U191" s="1"/>
      <c r="V191" s="1"/>
      <c r="W191" s="1"/>
      <c r="X191" s="1"/>
      <c r="Y191" s="1"/>
      <c r="Z191" s="1"/>
      <c r="AA191" s="53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53"/>
      <c r="Q192" s="53"/>
      <c r="R192" s="1"/>
      <c r="S192" s="1"/>
      <c r="T192" s="1"/>
      <c r="U192" s="1"/>
      <c r="V192" s="1"/>
      <c r="W192" s="1"/>
      <c r="X192" s="1"/>
      <c r="Y192" s="1"/>
      <c r="Z192" s="1"/>
      <c r="AA192" s="53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53"/>
      <c r="Q193" s="53"/>
      <c r="R193" s="1"/>
      <c r="S193" s="1"/>
      <c r="T193" s="1"/>
      <c r="U193" s="1"/>
      <c r="V193" s="1"/>
      <c r="W193" s="1"/>
      <c r="X193" s="1"/>
      <c r="Y193" s="1"/>
      <c r="Z193" s="1"/>
      <c r="AA193" s="53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53"/>
      <c r="Q194" s="53"/>
      <c r="R194" s="1"/>
      <c r="S194" s="1"/>
      <c r="T194" s="1"/>
      <c r="U194" s="1"/>
      <c r="V194" s="1"/>
      <c r="W194" s="1"/>
      <c r="X194" s="1"/>
      <c r="Y194" s="1"/>
      <c r="Z194" s="1"/>
      <c r="AA194" s="53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53"/>
      <c r="Q195" s="53"/>
      <c r="R195" s="1"/>
      <c r="S195" s="1"/>
      <c r="T195" s="1"/>
      <c r="U195" s="1"/>
      <c r="V195" s="1"/>
      <c r="W195" s="1"/>
      <c r="X195" s="1"/>
      <c r="Y195" s="1"/>
      <c r="Z195" s="1"/>
      <c r="AA195" s="53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53"/>
      <c r="Q196" s="53"/>
      <c r="R196" s="1"/>
      <c r="S196" s="1"/>
      <c r="T196" s="1"/>
      <c r="U196" s="1"/>
      <c r="V196" s="1"/>
      <c r="W196" s="1"/>
      <c r="X196" s="1"/>
      <c r="Y196" s="1"/>
      <c r="Z196" s="1"/>
      <c r="AA196" s="53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53"/>
      <c r="Q197" s="53"/>
      <c r="R197" s="1"/>
      <c r="S197" s="1"/>
      <c r="T197" s="1"/>
      <c r="U197" s="1"/>
      <c r="V197" s="1"/>
      <c r="W197" s="1"/>
      <c r="X197" s="1"/>
      <c r="Y197" s="1"/>
      <c r="Z197" s="1"/>
      <c r="AA197" s="53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53"/>
      <c r="Q198" s="53"/>
      <c r="R198" s="1"/>
      <c r="S198" s="1"/>
      <c r="T198" s="1"/>
      <c r="U198" s="1"/>
      <c r="V198" s="1"/>
      <c r="W198" s="1"/>
      <c r="X198" s="1"/>
      <c r="Y198" s="1"/>
      <c r="Z198" s="1"/>
      <c r="AA198" s="53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53"/>
      <c r="Q199" s="53"/>
      <c r="R199" s="1"/>
      <c r="S199" s="1"/>
      <c r="T199" s="1"/>
      <c r="U199" s="1"/>
      <c r="V199" s="1"/>
      <c r="W199" s="1"/>
      <c r="X199" s="1"/>
      <c r="Y199" s="1"/>
      <c r="Z199" s="1"/>
      <c r="AA199" s="53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53"/>
      <c r="Q200" s="53"/>
      <c r="R200" s="1"/>
      <c r="S200" s="1"/>
      <c r="T200" s="1"/>
      <c r="U200" s="1"/>
      <c r="V200" s="1"/>
      <c r="W200" s="1"/>
      <c r="X200" s="1"/>
      <c r="Y200" s="1"/>
      <c r="Z200" s="1"/>
      <c r="AA200" s="53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53"/>
      <c r="Q201" s="53"/>
      <c r="R201" s="1"/>
      <c r="S201" s="1"/>
      <c r="T201" s="1"/>
      <c r="U201" s="1"/>
      <c r="V201" s="1"/>
      <c r="W201" s="1"/>
      <c r="X201" s="1"/>
      <c r="Y201" s="1"/>
      <c r="Z201" s="1"/>
      <c r="AA201" s="53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53"/>
      <c r="Q202" s="53"/>
      <c r="R202" s="1"/>
      <c r="S202" s="1"/>
      <c r="T202" s="1"/>
      <c r="U202" s="1"/>
      <c r="V202" s="1"/>
      <c r="W202" s="1"/>
      <c r="X202" s="1"/>
      <c r="Y202" s="1"/>
      <c r="Z202" s="1"/>
      <c r="AA202" s="53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53"/>
      <c r="Q203" s="53"/>
      <c r="R203" s="1"/>
      <c r="S203" s="1"/>
      <c r="T203" s="1"/>
      <c r="U203" s="1"/>
      <c r="V203" s="1"/>
      <c r="W203" s="1"/>
      <c r="X203" s="1"/>
      <c r="Y203" s="1"/>
      <c r="Z203" s="1"/>
      <c r="AA203" s="53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53"/>
      <c r="Q204" s="53"/>
      <c r="R204" s="1"/>
      <c r="S204" s="1"/>
      <c r="T204" s="1"/>
      <c r="U204" s="1"/>
      <c r="V204" s="1"/>
      <c r="W204" s="1"/>
      <c r="X204" s="1"/>
      <c r="Y204" s="1"/>
      <c r="Z204" s="1"/>
      <c r="AA204" s="53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53"/>
      <c r="Q205" s="53"/>
      <c r="R205" s="1"/>
      <c r="S205" s="1"/>
      <c r="T205" s="1"/>
      <c r="U205" s="1"/>
      <c r="V205" s="1"/>
      <c r="W205" s="1"/>
      <c r="X205" s="1"/>
      <c r="Y205" s="1"/>
      <c r="Z205" s="1"/>
      <c r="AA205" s="53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53"/>
      <c r="Q206" s="53"/>
      <c r="R206" s="1"/>
      <c r="S206" s="1"/>
      <c r="T206" s="1"/>
      <c r="U206" s="1"/>
      <c r="V206" s="1"/>
      <c r="W206" s="1"/>
      <c r="X206" s="1"/>
      <c r="Y206" s="1"/>
      <c r="Z206" s="1"/>
      <c r="AA206" s="53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53"/>
      <c r="Q207" s="53"/>
      <c r="R207" s="1"/>
      <c r="S207" s="1"/>
      <c r="T207" s="1"/>
      <c r="U207" s="1"/>
      <c r="V207" s="1"/>
      <c r="W207" s="1"/>
      <c r="X207" s="1"/>
      <c r="Y207" s="1"/>
      <c r="Z207" s="1"/>
      <c r="AA207" s="53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53"/>
      <c r="Q208" s="53"/>
      <c r="R208" s="1"/>
      <c r="S208" s="1"/>
      <c r="T208" s="1"/>
      <c r="U208" s="1"/>
      <c r="V208" s="1"/>
      <c r="W208" s="1"/>
      <c r="X208" s="1"/>
      <c r="Y208" s="1"/>
      <c r="Z208" s="1"/>
      <c r="AA208" s="53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53"/>
      <c r="Q209" s="53"/>
      <c r="R209" s="1"/>
      <c r="S209" s="1"/>
      <c r="T209" s="1"/>
      <c r="U209" s="1"/>
      <c r="V209" s="1"/>
      <c r="W209" s="1"/>
      <c r="X209" s="1"/>
      <c r="Y209" s="1"/>
      <c r="Z209" s="1"/>
      <c r="AA209" s="53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53"/>
      <c r="Q210" s="53"/>
      <c r="R210" s="1"/>
      <c r="S210" s="1"/>
      <c r="T210" s="1"/>
      <c r="U210" s="1"/>
      <c r="V210" s="1"/>
      <c r="W210" s="1"/>
      <c r="X210" s="1"/>
      <c r="Y210" s="1"/>
      <c r="Z210" s="1"/>
      <c r="AA210" s="53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53"/>
      <c r="Q211" s="53"/>
      <c r="R211" s="1"/>
      <c r="S211" s="1"/>
      <c r="T211" s="1"/>
      <c r="U211" s="1"/>
      <c r="V211" s="1"/>
      <c r="W211" s="1"/>
      <c r="X211" s="1"/>
      <c r="Y211" s="1"/>
      <c r="Z211" s="1"/>
      <c r="AA211" s="53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53"/>
      <c r="Q212" s="53"/>
      <c r="R212" s="1"/>
      <c r="S212" s="1"/>
      <c r="T212" s="1"/>
      <c r="U212" s="1"/>
      <c r="V212" s="1"/>
      <c r="W212" s="1"/>
      <c r="X212" s="1"/>
      <c r="Y212" s="1"/>
      <c r="Z212" s="1"/>
      <c r="AA212" s="53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53"/>
      <c r="Q213" s="53"/>
      <c r="R213" s="1"/>
      <c r="S213" s="1"/>
      <c r="T213" s="1"/>
      <c r="U213" s="1"/>
      <c r="V213" s="1"/>
      <c r="W213" s="1"/>
      <c r="X213" s="1"/>
      <c r="Y213" s="1"/>
      <c r="Z213" s="1"/>
      <c r="AA213" s="53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53"/>
      <c r="Q214" s="53"/>
      <c r="R214" s="1"/>
      <c r="S214" s="1"/>
      <c r="T214" s="1"/>
      <c r="U214" s="1"/>
      <c r="V214" s="1"/>
      <c r="W214" s="1"/>
      <c r="X214" s="1"/>
      <c r="Y214" s="1"/>
      <c r="Z214" s="1"/>
      <c r="AA214" s="53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53"/>
      <c r="Q215" s="53"/>
      <c r="R215" s="1"/>
      <c r="S215" s="1"/>
      <c r="T215" s="1"/>
      <c r="U215" s="1"/>
      <c r="V215" s="1"/>
      <c r="W215" s="1"/>
      <c r="X215" s="1"/>
      <c r="Y215" s="1"/>
      <c r="Z215" s="1"/>
      <c r="AA215" s="53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53"/>
      <c r="Q216" s="53"/>
      <c r="R216" s="1"/>
      <c r="S216" s="1"/>
      <c r="T216" s="1"/>
      <c r="U216" s="1"/>
      <c r="V216" s="1"/>
      <c r="W216" s="1"/>
      <c r="X216" s="1"/>
      <c r="Y216" s="1"/>
      <c r="Z216" s="1"/>
      <c r="AA216" s="53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53"/>
      <c r="Q217" s="53"/>
      <c r="R217" s="1"/>
      <c r="S217" s="1"/>
      <c r="T217" s="1"/>
      <c r="U217" s="1"/>
      <c r="V217" s="1"/>
      <c r="W217" s="1"/>
      <c r="X217" s="1"/>
      <c r="Y217" s="1"/>
      <c r="Z217" s="1"/>
      <c r="AA217" s="53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53"/>
      <c r="Q218" s="53"/>
      <c r="R218" s="1"/>
      <c r="S218" s="1"/>
      <c r="T218" s="1"/>
      <c r="U218" s="1"/>
      <c r="V218" s="1"/>
      <c r="W218" s="1"/>
      <c r="X218" s="1"/>
      <c r="Y218" s="1"/>
      <c r="Z218" s="1"/>
      <c r="AA218" s="53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53"/>
      <c r="Q219" s="53"/>
      <c r="R219" s="1"/>
      <c r="S219" s="1"/>
      <c r="T219" s="1"/>
      <c r="U219" s="1"/>
      <c r="V219" s="1"/>
      <c r="W219" s="1"/>
      <c r="X219" s="1"/>
      <c r="Y219" s="1"/>
      <c r="Z219" s="1"/>
      <c r="AA219" s="53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53"/>
      <c r="Q220" s="53"/>
      <c r="R220" s="1"/>
      <c r="S220" s="1"/>
      <c r="T220" s="1"/>
      <c r="U220" s="1"/>
      <c r="V220" s="1"/>
      <c r="W220" s="1"/>
      <c r="X220" s="1"/>
      <c r="Y220" s="1"/>
      <c r="Z220" s="1"/>
      <c r="AA220" s="53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53"/>
      <c r="Q221" s="53"/>
      <c r="R221" s="1"/>
      <c r="S221" s="1"/>
      <c r="T221" s="1"/>
      <c r="U221" s="1"/>
      <c r="V221" s="1"/>
      <c r="W221" s="1"/>
      <c r="X221" s="1"/>
      <c r="Y221" s="1"/>
      <c r="Z221" s="1"/>
      <c r="AA221" s="53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53"/>
      <c r="Q222" s="53"/>
      <c r="R222" s="1"/>
      <c r="S222" s="1"/>
      <c r="T222" s="1"/>
      <c r="U222" s="1"/>
      <c r="V222" s="1"/>
      <c r="W222" s="1"/>
      <c r="X222" s="1"/>
      <c r="Y222" s="1"/>
      <c r="Z222" s="1"/>
      <c r="AA222" s="53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53"/>
      <c r="Q223" s="53"/>
      <c r="R223" s="1"/>
      <c r="S223" s="1"/>
      <c r="T223" s="1"/>
      <c r="U223" s="1"/>
      <c r="V223" s="1"/>
      <c r="W223" s="1"/>
      <c r="X223" s="1"/>
      <c r="Y223" s="1"/>
      <c r="Z223" s="1"/>
      <c r="AA223" s="53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53"/>
      <c r="Q224" s="53"/>
      <c r="R224" s="1"/>
      <c r="S224" s="1"/>
      <c r="T224" s="1"/>
      <c r="U224" s="1"/>
      <c r="V224" s="1"/>
      <c r="W224" s="1"/>
      <c r="X224" s="1"/>
      <c r="Y224" s="1"/>
      <c r="Z224" s="1"/>
      <c r="AA224" s="53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53"/>
      <c r="Q225" s="53"/>
      <c r="R225" s="1"/>
      <c r="S225" s="1"/>
      <c r="T225" s="1"/>
      <c r="U225" s="1"/>
      <c r="V225" s="1"/>
      <c r="W225" s="1"/>
      <c r="X225" s="1"/>
      <c r="Y225" s="1"/>
      <c r="Z225" s="1"/>
      <c r="AA225" s="53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53"/>
      <c r="Q226" s="53"/>
      <c r="R226" s="1"/>
      <c r="S226" s="1"/>
      <c r="T226" s="1"/>
      <c r="U226" s="1"/>
      <c r="V226" s="1"/>
      <c r="W226" s="1"/>
      <c r="X226" s="1"/>
      <c r="Y226" s="1"/>
      <c r="Z226" s="1"/>
      <c r="AA226" s="53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53"/>
      <c r="Q227" s="53"/>
      <c r="R227" s="1"/>
      <c r="S227" s="1"/>
      <c r="T227" s="1"/>
      <c r="U227" s="1"/>
      <c r="V227" s="1"/>
      <c r="W227" s="1"/>
      <c r="X227" s="1"/>
      <c r="Y227" s="1"/>
      <c r="Z227" s="1"/>
      <c r="AA227" s="53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53"/>
      <c r="Q228" s="53"/>
      <c r="R228" s="1"/>
      <c r="S228" s="1"/>
      <c r="T228" s="1"/>
      <c r="U228" s="1"/>
      <c r="V228" s="1"/>
      <c r="W228" s="1"/>
      <c r="X228" s="1"/>
      <c r="Y228" s="1"/>
      <c r="Z228" s="1"/>
      <c r="AA228" s="53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53"/>
      <c r="Q229" s="53"/>
      <c r="R229" s="1"/>
      <c r="S229" s="1"/>
      <c r="T229" s="1"/>
      <c r="U229" s="1"/>
      <c r="V229" s="1"/>
      <c r="W229" s="1"/>
      <c r="X229" s="1"/>
      <c r="Y229" s="1"/>
      <c r="Z229" s="1"/>
      <c r="AA229" s="53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53"/>
      <c r="Q230" s="53"/>
      <c r="R230" s="1"/>
      <c r="S230" s="1"/>
      <c r="T230" s="1"/>
      <c r="U230" s="1"/>
      <c r="V230" s="1"/>
      <c r="W230" s="1"/>
      <c r="X230" s="1"/>
      <c r="Y230" s="1"/>
      <c r="Z230" s="1"/>
      <c r="AA230" s="53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53"/>
      <c r="Q231" s="53"/>
      <c r="R231" s="1"/>
      <c r="S231" s="1"/>
      <c r="T231" s="1"/>
      <c r="U231" s="1"/>
      <c r="V231" s="1"/>
      <c r="W231" s="1"/>
      <c r="X231" s="1"/>
      <c r="Y231" s="1"/>
      <c r="Z231" s="1"/>
      <c r="AA231" s="53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53"/>
      <c r="Q232" s="53"/>
      <c r="R232" s="1"/>
      <c r="S232" s="1"/>
      <c r="T232" s="1"/>
      <c r="U232" s="1"/>
      <c r="V232" s="1"/>
      <c r="W232" s="1"/>
      <c r="X232" s="1"/>
      <c r="Y232" s="1"/>
      <c r="Z232" s="1"/>
      <c r="AA232" s="53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53"/>
      <c r="Q233" s="53"/>
      <c r="R233" s="1"/>
      <c r="S233" s="1"/>
      <c r="T233" s="1"/>
      <c r="U233" s="1"/>
      <c r="V233" s="1"/>
      <c r="W233" s="1"/>
      <c r="X233" s="1"/>
      <c r="Y233" s="1"/>
      <c r="Z233" s="1"/>
      <c r="AA233" s="53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53"/>
      <c r="Q234" s="53"/>
      <c r="R234" s="1"/>
      <c r="S234" s="1"/>
      <c r="T234" s="1"/>
      <c r="U234" s="1"/>
      <c r="V234" s="1"/>
      <c r="W234" s="1"/>
      <c r="X234" s="1"/>
      <c r="Y234" s="1"/>
      <c r="Z234" s="1"/>
      <c r="AA234" s="53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53"/>
      <c r="Q235" s="53"/>
      <c r="R235" s="1"/>
      <c r="S235" s="1"/>
      <c r="T235" s="1"/>
      <c r="U235" s="1"/>
      <c r="V235" s="1"/>
      <c r="W235" s="1"/>
      <c r="X235" s="1"/>
      <c r="Y235" s="1"/>
      <c r="Z235" s="1"/>
      <c r="AA235" s="53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53"/>
      <c r="Q236" s="53"/>
      <c r="R236" s="1"/>
      <c r="S236" s="1"/>
      <c r="T236" s="1"/>
      <c r="U236" s="1"/>
      <c r="V236" s="1"/>
      <c r="W236" s="1"/>
      <c r="X236" s="1"/>
      <c r="Y236" s="1"/>
      <c r="Z236" s="1"/>
      <c r="AA236" s="53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53"/>
      <c r="Q237" s="53"/>
      <c r="R237" s="1"/>
      <c r="S237" s="1"/>
      <c r="T237" s="1"/>
      <c r="U237" s="1"/>
      <c r="V237" s="1"/>
      <c r="W237" s="1"/>
      <c r="X237" s="1"/>
      <c r="Y237" s="1"/>
      <c r="Z237" s="1"/>
      <c r="AA237" s="53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53"/>
      <c r="Q238" s="53"/>
      <c r="R238" s="1"/>
      <c r="S238" s="1"/>
      <c r="T238" s="1"/>
      <c r="U238" s="1"/>
      <c r="V238" s="1"/>
      <c r="W238" s="1"/>
      <c r="X238" s="1"/>
      <c r="Y238" s="1"/>
      <c r="Z238" s="1"/>
      <c r="AA238" s="53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53"/>
      <c r="Q239" s="53"/>
      <c r="R239" s="1"/>
      <c r="S239" s="1"/>
      <c r="T239" s="1"/>
      <c r="U239" s="1"/>
      <c r="V239" s="1"/>
      <c r="W239" s="1"/>
      <c r="X239" s="1"/>
      <c r="Y239" s="1"/>
      <c r="Z239" s="1"/>
      <c r="AA239" s="53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53"/>
      <c r="Q240" s="53"/>
      <c r="R240" s="1"/>
      <c r="S240" s="1"/>
      <c r="T240" s="1"/>
      <c r="U240" s="1"/>
      <c r="V240" s="1"/>
      <c r="W240" s="1"/>
      <c r="X240" s="1"/>
      <c r="Y240" s="1"/>
      <c r="Z240" s="1"/>
      <c r="AA240" s="53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53"/>
      <c r="Q241" s="53"/>
      <c r="R241" s="1"/>
      <c r="S241" s="1"/>
      <c r="T241" s="1"/>
      <c r="U241" s="1"/>
      <c r="V241" s="1"/>
      <c r="W241" s="1"/>
      <c r="X241" s="1"/>
      <c r="Y241" s="1"/>
      <c r="Z241" s="1"/>
      <c r="AA241" s="53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53"/>
      <c r="Q242" s="53"/>
      <c r="R242" s="1"/>
      <c r="S242" s="1"/>
      <c r="T242" s="1"/>
      <c r="U242" s="1"/>
      <c r="V242" s="1"/>
      <c r="W242" s="1"/>
      <c r="X242" s="1"/>
      <c r="Y242" s="1"/>
      <c r="Z242" s="1"/>
      <c r="AA242" s="53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53"/>
      <c r="Q243" s="53"/>
      <c r="R243" s="1"/>
      <c r="S243" s="1"/>
      <c r="T243" s="1"/>
      <c r="U243" s="1"/>
      <c r="V243" s="1"/>
      <c r="W243" s="1"/>
      <c r="X243" s="1"/>
      <c r="Y243" s="1"/>
      <c r="Z243" s="1"/>
      <c r="AA243" s="53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53"/>
      <c r="Q244" s="53"/>
      <c r="R244" s="1"/>
      <c r="S244" s="1"/>
      <c r="T244" s="1"/>
      <c r="U244" s="1"/>
      <c r="V244" s="1"/>
      <c r="W244" s="1"/>
      <c r="X244" s="1"/>
      <c r="Y244" s="1"/>
      <c r="Z244" s="1"/>
      <c r="AA244" s="53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53"/>
      <c r="Q245" s="53"/>
      <c r="R245" s="1"/>
      <c r="S245" s="1"/>
      <c r="T245" s="1"/>
      <c r="U245" s="1"/>
      <c r="V245" s="1"/>
      <c r="W245" s="1"/>
      <c r="X245" s="1"/>
      <c r="Y245" s="1"/>
      <c r="Z245" s="1"/>
      <c r="AA245" s="53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53"/>
      <c r="Q246" s="53"/>
      <c r="R246" s="1"/>
      <c r="S246" s="1"/>
      <c r="T246" s="1"/>
      <c r="U246" s="1"/>
      <c r="V246" s="1"/>
      <c r="W246" s="1"/>
      <c r="X246" s="1"/>
      <c r="Y246" s="1"/>
      <c r="Z246" s="1"/>
      <c r="AA246" s="53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53"/>
      <c r="Q247" s="53"/>
      <c r="R247" s="1"/>
      <c r="S247" s="1"/>
      <c r="T247" s="1"/>
      <c r="U247" s="1"/>
      <c r="V247" s="1"/>
      <c r="W247" s="1"/>
      <c r="X247" s="1"/>
      <c r="Y247" s="1"/>
      <c r="Z247" s="1"/>
      <c r="AA247" s="53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53"/>
      <c r="Q248" s="53"/>
      <c r="R248" s="1"/>
      <c r="S248" s="1"/>
      <c r="T248" s="1"/>
      <c r="U248" s="1"/>
      <c r="V248" s="1"/>
      <c r="W248" s="1"/>
      <c r="X248" s="1"/>
      <c r="Y248" s="1"/>
      <c r="Z248" s="1"/>
      <c r="AA248" s="53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53"/>
      <c r="Q249" s="53"/>
      <c r="R249" s="1"/>
      <c r="S249" s="1"/>
      <c r="T249" s="1"/>
      <c r="U249" s="1"/>
      <c r="V249" s="1"/>
      <c r="W249" s="1"/>
      <c r="X249" s="1"/>
      <c r="Y249" s="1"/>
      <c r="Z249" s="1"/>
      <c r="AA249" s="53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53"/>
      <c r="Q250" s="53"/>
      <c r="R250" s="1"/>
      <c r="S250" s="1"/>
      <c r="T250" s="1"/>
      <c r="U250" s="1"/>
      <c r="V250" s="1"/>
      <c r="W250" s="1"/>
      <c r="X250" s="1"/>
      <c r="Y250" s="1"/>
      <c r="Z250" s="1"/>
      <c r="AA250" s="53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53"/>
      <c r="Q251" s="53"/>
      <c r="R251" s="1"/>
      <c r="S251" s="1"/>
      <c r="T251" s="1"/>
      <c r="U251" s="1"/>
      <c r="V251" s="1"/>
      <c r="W251" s="1"/>
      <c r="X251" s="1"/>
      <c r="Y251" s="1"/>
      <c r="Z251" s="1"/>
      <c r="AA251" s="53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53"/>
      <c r="Q252" s="53"/>
      <c r="R252" s="1"/>
      <c r="S252" s="1"/>
      <c r="T252" s="1"/>
      <c r="U252" s="1"/>
      <c r="V252" s="1"/>
      <c r="W252" s="1"/>
      <c r="X252" s="1"/>
      <c r="Y252" s="1"/>
      <c r="Z252" s="1"/>
      <c r="AA252" s="53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53"/>
      <c r="Q253" s="53"/>
      <c r="R253" s="1"/>
      <c r="S253" s="1"/>
      <c r="T253" s="1"/>
      <c r="U253" s="1"/>
      <c r="V253" s="1"/>
      <c r="W253" s="1"/>
      <c r="X253" s="1"/>
      <c r="Y253" s="1"/>
      <c r="Z253" s="1"/>
      <c r="AA253" s="53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53"/>
      <c r="Q254" s="53"/>
      <c r="R254" s="1"/>
      <c r="S254" s="1"/>
      <c r="T254" s="1"/>
      <c r="U254" s="1"/>
      <c r="V254" s="1"/>
      <c r="W254" s="1"/>
      <c r="X254" s="1"/>
      <c r="Y254" s="1"/>
      <c r="Z254" s="1"/>
      <c r="AA254" s="53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53"/>
      <c r="Q255" s="53"/>
      <c r="R255" s="1"/>
      <c r="S255" s="1"/>
      <c r="T255" s="1"/>
      <c r="U255" s="1"/>
      <c r="V255" s="1"/>
      <c r="W255" s="1"/>
      <c r="X255" s="1"/>
      <c r="Y255" s="1"/>
      <c r="Z255" s="1"/>
      <c r="AA255" s="53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53"/>
      <c r="Q256" s="53"/>
      <c r="R256" s="1"/>
      <c r="S256" s="1"/>
      <c r="T256" s="1"/>
      <c r="U256" s="1"/>
      <c r="V256" s="1"/>
      <c r="W256" s="1"/>
      <c r="X256" s="1"/>
      <c r="Y256" s="1"/>
      <c r="Z256" s="1"/>
      <c r="AA256" s="53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53"/>
      <c r="Q257" s="53"/>
      <c r="R257" s="1"/>
      <c r="S257" s="1"/>
      <c r="T257" s="1"/>
      <c r="U257" s="1"/>
      <c r="V257" s="1"/>
      <c r="W257" s="1"/>
      <c r="X257" s="1"/>
      <c r="Y257" s="1"/>
      <c r="Z257" s="1"/>
      <c r="AA257" s="53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53"/>
      <c r="Q258" s="53"/>
      <c r="R258" s="1"/>
      <c r="S258" s="1"/>
      <c r="T258" s="1"/>
      <c r="U258" s="1"/>
      <c r="V258" s="1"/>
      <c r="W258" s="1"/>
      <c r="X258" s="1"/>
      <c r="Y258" s="1"/>
      <c r="Z258" s="1"/>
      <c r="AA258" s="53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53"/>
      <c r="Q259" s="53"/>
      <c r="R259" s="1"/>
      <c r="S259" s="1"/>
      <c r="T259" s="1"/>
      <c r="U259" s="1"/>
      <c r="V259" s="1"/>
      <c r="W259" s="1"/>
      <c r="X259" s="1"/>
      <c r="Y259" s="1"/>
      <c r="Z259" s="1"/>
      <c r="AA259" s="53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53"/>
      <c r="Q260" s="53"/>
      <c r="R260" s="1"/>
      <c r="S260" s="1"/>
      <c r="T260" s="1"/>
      <c r="U260" s="1"/>
      <c r="V260" s="1"/>
      <c r="W260" s="1"/>
      <c r="X260" s="1"/>
      <c r="Y260" s="1"/>
      <c r="Z260" s="1"/>
      <c r="AA260" s="53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53"/>
      <c r="Q261" s="53"/>
      <c r="R261" s="1"/>
      <c r="S261" s="1"/>
      <c r="T261" s="1"/>
      <c r="U261" s="1"/>
      <c r="V261" s="1"/>
      <c r="W261" s="1"/>
      <c r="X261" s="1"/>
      <c r="Y261" s="1"/>
      <c r="Z261" s="1"/>
      <c r="AA261" s="53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53"/>
      <c r="Q262" s="53"/>
      <c r="R262" s="1"/>
      <c r="S262" s="1"/>
      <c r="T262" s="1"/>
      <c r="U262" s="1"/>
      <c r="V262" s="1"/>
      <c r="W262" s="1"/>
      <c r="X262" s="1"/>
      <c r="Y262" s="1"/>
      <c r="Z262" s="1"/>
      <c r="AA262" s="53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53"/>
      <c r="Q263" s="53"/>
      <c r="R263" s="1"/>
      <c r="S263" s="1"/>
      <c r="T263" s="1"/>
      <c r="U263" s="1"/>
      <c r="V263" s="1"/>
      <c r="W263" s="1"/>
      <c r="X263" s="1"/>
      <c r="Y263" s="1"/>
      <c r="Z263" s="1"/>
      <c r="AA263" s="53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53"/>
      <c r="Q264" s="53"/>
      <c r="R264" s="1"/>
      <c r="S264" s="1"/>
      <c r="T264" s="1"/>
      <c r="U264" s="1"/>
      <c r="V264" s="1"/>
      <c r="W264" s="1"/>
      <c r="X264" s="1"/>
      <c r="Y264" s="1"/>
      <c r="Z264" s="1"/>
      <c r="AA264" s="53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53"/>
      <c r="Q265" s="53"/>
      <c r="R265" s="1"/>
      <c r="S265" s="1"/>
      <c r="T265" s="1"/>
      <c r="U265" s="1"/>
      <c r="V265" s="1"/>
      <c r="W265" s="1"/>
      <c r="X265" s="1"/>
      <c r="Y265" s="1"/>
      <c r="Z265" s="1"/>
      <c r="AA265" s="53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53"/>
      <c r="Q266" s="53"/>
      <c r="R266" s="1"/>
      <c r="S266" s="1"/>
      <c r="T266" s="1"/>
      <c r="U266" s="1"/>
      <c r="V266" s="1"/>
      <c r="W266" s="1"/>
      <c r="X266" s="1"/>
      <c r="Y266" s="1"/>
      <c r="Z266" s="1"/>
      <c r="AA266" s="53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53"/>
      <c r="Q267" s="53"/>
      <c r="R267" s="1"/>
      <c r="S267" s="1"/>
      <c r="T267" s="1"/>
      <c r="U267" s="1"/>
      <c r="V267" s="1"/>
      <c r="W267" s="1"/>
      <c r="X267" s="1"/>
      <c r="Y267" s="1"/>
      <c r="Z267" s="1"/>
      <c r="AA267" s="53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53"/>
      <c r="Q268" s="53"/>
      <c r="R268" s="1"/>
      <c r="S268" s="1"/>
      <c r="T268" s="1"/>
      <c r="U268" s="1"/>
      <c r="V268" s="1"/>
      <c r="W268" s="1"/>
      <c r="X268" s="1"/>
      <c r="Y268" s="1"/>
      <c r="Z268" s="1"/>
      <c r="AA268" s="53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</sheetData>
  <conditionalFormatting sqref="AB69:AD69 F69:W69 AC15:AD46">
    <cfRule type="cellIs" priority="1" dxfId="0" operator="lessThan" stopIfTrue="1">
      <formula>0</formula>
    </cfRule>
  </conditionalFormatting>
  <printOptions/>
  <pageMargins left="0.5" right="0.5" top="0.55" bottom="0.55" header="0.5" footer="0.35"/>
  <pageSetup firstPageNumber="98" useFirstPageNumber="1" fitToWidth="2" fitToHeight="1" horizontalDpi="600" verticalDpi="600" orientation="portrait" scale="88" r:id="rId1"/>
  <headerFooter alignWithMargins="0">
    <oddFooter>&amp;C&amp;"Times New Roman,Bold"&amp;14________________________________________________________________________________
&amp;"Times New Roman,Regular"&amp;13&amp;P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NWALSH</cp:lastModifiedBy>
  <cp:lastPrinted>2008-01-02T19:56:20Z</cp:lastPrinted>
  <dcterms:created xsi:type="dcterms:W3CDTF">1999-09-30T17:30:46Z</dcterms:created>
  <dcterms:modified xsi:type="dcterms:W3CDTF">2008-01-03T15:04:50Z</dcterms:modified>
  <cp:category/>
  <cp:version/>
  <cp:contentType/>
  <cp:contentStatus/>
</cp:coreProperties>
</file>