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Schedule C-2" sheetId="1" r:id="rId1"/>
  </sheets>
  <definedNames>
    <definedName name="_Regression_Int" localSheetId="0" hidden="1">1</definedName>
    <definedName name="_xlnm.Print_Area" localSheetId="0">'Schedule C-2'!$A$1:$G$33</definedName>
    <definedName name="Print_Area_MI" localSheetId="0">'Schedule C-2'!$A$2:$G$33</definedName>
  </definedNames>
  <calcPr fullCalcOnLoad="1" fullPrecision="0"/>
</workbook>
</file>

<file path=xl/sharedStrings.xml><?xml version="1.0" encoding="utf-8"?>
<sst xmlns="http://schemas.openxmlformats.org/spreadsheetml/2006/main" count="30" uniqueCount="27">
  <si>
    <t>STATEMENT OF ESTIMATED AND REALIZED REVENUE</t>
  </si>
  <si>
    <t>Realized</t>
  </si>
  <si>
    <t>Budgeted</t>
  </si>
  <si>
    <t>Over (Under)</t>
  </si>
  <si>
    <t>Revenue</t>
  </si>
  <si>
    <t>TAXES</t>
  </si>
  <si>
    <t>Motor Fuels Tax</t>
  </si>
  <si>
    <t>Less Refunds</t>
  </si>
  <si>
    <t>OTHER REVENUE</t>
  </si>
  <si>
    <t>Motor Vehicle Receipts</t>
  </si>
  <si>
    <t>Licenses, Permits and Fees</t>
  </si>
  <si>
    <t>Interest Income</t>
  </si>
  <si>
    <t xml:space="preserve">   Total Budgeted Revenue</t>
  </si>
  <si>
    <t>Oil Companies</t>
  </si>
  <si>
    <t xml:space="preserve">    Totals</t>
  </si>
  <si>
    <t xml:space="preserve">    Net Taxes</t>
  </si>
  <si>
    <t>Sales Tax - DMV</t>
  </si>
  <si>
    <t xml:space="preserve">   Totals</t>
  </si>
  <si>
    <t>Less Refunds of Payments</t>
  </si>
  <si>
    <t xml:space="preserve">    Net Other Revenue</t>
  </si>
  <si>
    <t>Transfer to TSB Account</t>
  </si>
  <si>
    <t>Transfer to Emissions Enterprise Fund</t>
  </si>
  <si>
    <t>STATE OF CONNECTICUT TRANSPORTATION FUND</t>
  </si>
  <si>
    <t>Federal Grants</t>
  </si>
  <si>
    <t>Transfer from Other Funds</t>
  </si>
  <si>
    <t>FISCAL YEAR ENDED JUNE 30, 2011</t>
  </si>
  <si>
    <t>SCHEDULE C-2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</si>
</sst>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m/d/yy\ h:mm\ AM/PM;@"/>
    <numFmt numFmtId="170" formatCode="mm/dd/yy;@"/>
    <numFmt numFmtId="171" formatCode="[$-409]h:mm:ss\ AM/PM"/>
    <numFmt numFmtId="172" formatCode="[$-409]h:mm\ AM/PM;@"/>
    <numFmt numFmtId="173" formatCode="General_)"/>
  </numFmts>
  <fonts count="14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sz val="8"/>
      <name val="Helv"/>
      <family val="0"/>
    </font>
    <font>
      <b/>
      <u val="doubleAccounting"/>
      <sz val="12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37" fontId="0" fillId="0" borderId="0" xfId="0" applyAlignment="1">
      <alignment/>
    </xf>
    <xf numFmtId="37" fontId="5" fillId="0" borderId="0" xfId="0" applyFont="1" applyAlignment="1" applyProtection="1">
      <alignment horizontal="center"/>
      <protection/>
    </xf>
    <xf numFmtId="37" fontId="5" fillId="0" borderId="0" xfId="0" applyFont="1" applyAlignment="1" applyProtection="1" quotePrefix="1">
      <alignment horizontal="left"/>
      <protection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Alignment="1">
      <alignment/>
    </xf>
    <xf numFmtId="37" fontId="6" fillId="0" borderId="0" xfId="0" applyFont="1" applyAlignment="1" applyProtection="1">
      <alignment horizontal="left"/>
      <protection/>
    </xf>
    <xf numFmtId="37" fontId="7" fillId="0" borderId="0" xfId="0" applyFont="1" applyAlignment="1" applyProtection="1" quotePrefix="1">
      <alignment horizontal="center"/>
      <protection/>
    </xf>
    <xf numFmtId="37" fontId="5" fillId="0" borderId="0" xfId="0" applyFont="1" applyAlignment="1" applyProtection="1" quotePrefix="1">
      <alignment horizontal="center"/>
      <protection/>
    </xf>
    <xf numFmtId="41" fontId="6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37" fontId="10" fillId="0" borderId="0" xfId="0" applyFont="1" applyAlignment="1" applyProtection="1">
      <alignment horizontal="left"/>
      <protection/>
    </xf>
    <xf numFmtId="169" fontId="4" fillId="0" borderId="0" xfId="0" applyNumberFormat="1" applyFont="1" applyAlignment="1">
      <alignment/>
    </xf>
    <xf numFmtId="42" fontId="12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tabSelected="1" workbookViewId="0" topLeftCell="A1">
      <selection activeCell="A8" sqref="A8"/>
    </sheetView>
  </sheetViews>
  <sheetFormatPr defaultColWidth="14.7109375" defaultRowHeight="12.75"/>
  <cols>
    <col min="1" max="1" width="38.7109375" style="3" customWidth="1"/>
    <col min="2" max="2" width="16.7109375" style="3" customWidth="1"/>
    <col min="3" max="3" width="2.28125" style="3" customWidth="1"/>
    <col min="4" max="4" width="16.8515625" style="3" bestFit="1" customWidth="1"/>
    <col min="5" max="5" width="2.28125" style="3" customWidth="1"/>
    <col min="6" max="6" width="15.7109375" style="3" customWidth="1"/>
    <col min="7" max="7" width="2.7109375" style="3" customWidth="1"/>
    <col min="8" max="16384" width="14.7109375" style="3" customWidth="1"/>
  </cols>
  <sheetData>
    <row r="1" spans="5:7" ht="18.75">
      <c r="E1" s="22" t="s">
        <v>26</v>
      </c>
      <c r="F1" s="22"/>
      <c r="G1" s="22"/>
    </row>
    <row r="2" spans="1:7" ht="18.75">
      <c r="A2" s="16" t="s">
        <v>22</v>
      </c>
      <c r="B2" s="5"/>
      <c r="C2" s="5"/>
      <c r="D2" s="5"/>
      <c r="G2" s="21"/>
    </row>
    <row r="3" spans="1:7" ht="13.5" customHeight="1">
      <c r="A3" s="6" t="s">
        <v>0</v>
      </c>
      <c r="B3" s="5"/>
      <c r="C3" s="5"/>
      <c r="D3" s="5"/>
      <c r="E3" s="5"/>
      <c r="F3" s="19"/>
      <c r="G3" s="4"/>
    </row>
    <row r="4" spans="1:7" ht="13.5" customHeight="1">
      <c r="A4" s="2" t="s">
        <v>25</v>
      </c>
      <c r="B4" s="5"/>
      <c r="C4" s="5"/>
      <c r="D4" s="5"/>
      <c r="E4" s="5"/>
      <c r="F4" s="20"/>
      <c r="G4" s="4"/>
    </row>
    <row r="5" spans="1:7" ht="15" customHeight="1">
      <c r="A5" s="5"/>
      <c r="B5" s="5"/>
      <c r="C5" s="5"/>
      <c r="D5" s="5"/>
      <c r="E5" s="5"/>
      <c r="G5" s="4"/>
    </row>
    <row r="6" spans="1:7" ht="15" customHeight="1">
      <c r="A6" s="17"/>
      <c r="B6" s="5"/>
      <c r="C6" s="5"/>
      <c r="D6" s="5"/>
      <c r="E6" s="5"/>
      <c r="F6" s="5"/>
      <c r="G6" s="4"/>
    </row>
    <row r="7" spans="1:7" ht="15" customHeight="1">
      <c r="A7" s="5"/>
      <c r="B7" s="5"/>
      <c r="C7" s="5"/>
      <c r="D7" s="5"/>
      <c r="E7" s="5"/>
      <c r="F7" s="5"/>
      <c r="G7" s="4"/>
    </row>
    <row r="8" spans="1:7" ht="15" customHeight="1">
      <c r="A8" s="5"/>
      <c r="B8" s="5"/>
      <c r="C8" s="5"/>
      <c r="D8" s="5"/>
      <c r="E8" s="5"/>
      <c r="F8" s="5"/>
      <c r="G8" s="4"/>
    </row>
    <row r="9" spans="1:7" ht="15" customHeight="1">
      <c r="A9" s="5"/>
      <c r="B9" s="5"/>
      <c r="C9" s="5"/>
      <c r="D9" s="5"/>
      <c r="E9" s="5"/>
      <c r="F9" s="5"/>
      <c r="G9" s="4"/>
    </row>
    <row r="10" spans="1:7" ht="15" customHeight="1">
      <c r="A10" s="5"/>
      <c r="B10" s="5"/>
      <c r="C10" s="5"/>
      <c r="D10" s="5"/>
      <c r="E10"/>
      <c r="F10" s="11" t="s">
        <v>1</v>
      </c>
      <c r="G10" s="4"/>
    </row>
    <row r="11" spans="1:7" ht="15" customHeight="1">
      <c r="A11" s="9"/>
      <c r="B11" s="1" t="s">
        <v>1</v>
      </c>
      <c r="C11" s="5"/>
      <c r="D11" s="1" t="s">
        <v>2</v>
      </c>
      <c r="E11"/>
      <c r="F11" s="1" t="s">
        <v>3</v>
      </c>
      <c r="G11" s="4"/>
    </row>
    <row r="12" spans="1:7" ht="15" customHeight="1">
      <c r="A12" s="5"/>
      <c r="B12" s="7" t="s">
        <v>4</v>
      </c>
      <c r="C12" s="8"/>
      <c r="D12" s="7" t="s">
        <v>4</v>
      </c>
      <c r="E12"/>
      <c r="F12" s="10" t="s">
        <v>2</v>
      </c>
      <c r="G12" s="4"/>
    </row>
    <row r="13" spans="1:7" ht="15.75">
      <c r="A13" s="6" t="s">
        <v>5</v>
      </c>
      <c r="B13" s="5"/>
      <c r="C13" s="5"/>
      <c r="D13" s="5"/>
      <c r="E13" s="5"/>
      <c r="F13" s="5"/>
      <c r="G13" s="4"/>
    </row>
    <row r="14" spans="1:7" ht="15.75">
      <c r="A14" s="9" t="s">
        <v>6</v>
      </c>
      <c r="B14" s="13">
        <v>483526139</v>
      </c>
      <c r="C14" s="13"/>
      <c r="D14" s="13">
        <v>489700000</v>
      </c>
      <c r="E14" s="13"/>
      <c r="F14" s="13">
        <f>B14-D14</f>
        <v>-6173861</v>
      </c>
      <c r="G14" s="4"/>
    </row>
    <row r="15" spans="1:7" ht="15.75">
      <c r="A15" s="9" t="s">
        <v>16</v>
      </c>
      <c r="B15" s="12">
        <v>71942605</v>
      </c>
      <c r="C15" s="12"/>
      <c r="D15" s="12">
        <v>65300000</v>
      </c>
      <c r="E15" s="12"/>
      <c r="F15" s="12">
        <f>B15-D15</f>
        <v>6642605</v>
      </c>
      <c r="G15" s="4"/>
    </row>
    <row r="16" spans="1:7" ht="18">
      <c r="A16" s="9" t="s">
        <v>13</v>
      </c>
      <c r="B16" s="15">
        <v>165300000</v>
      </c>
      <c r="C16" s="15"/>
      <c r="D16" s="15">
        <v>165300000</v>
      </c>
      <c r="E16" s="15"/>
      <c r="F16" s="15">
        <f>B16-D16</f>
        <v>0</v>
      </c>
      <c r="G16" s="4"/>
    </row>
    <row r="17" spans="1:7" ht="15.75">
      <c r="A17" s="9" t="s">
        <v>14</v>
      </c>
      <c r="B17" s="12">
        <f>SUM(B14:B16)</f>
        <v>720768744</v>
      </c>
      <c r="C17" s="13"/>
      <c r="D17" s="12">
        <f>SUM(D14:D16)</f>
        <v>720300000</v>
      </c>
      <c r="E17" s="13"/>
      <c r="F17" s="12">
        <f>SUM(F14:F16)</f>
        <v>468744</v>
      </c>
      <c r="G17" s="4"/>
    </row>
    <row r="18" spans="1:7" ht="18">
      <c r="A18" s="9" t="s">
        <v>7</v>
      </c>
      <c r="B18" s="15">
        <v>-6769350</v>
      </c>
      <c r="C18" s="15"/>
      <c r="D18" s="15">
        <v>-6900000</v>
      </c>
      <c r="E18" s="15"/>
      <c r="F18" s="15">
        <f>B18-D18</f>
        <v>130650</v>
      </c>
      <c r="G18" s="4"/>
    </row>
    <row r="19" spans="1:7" ht="21.75" customHeight="1">
      <c r="A19" s="9" t="s">
        <v>15</v>
      </c>
      <c r="B19" s="15">
        <f>B17+B18</f>
        <v>713999394</v>
      </c>
      <c r="C19" s="15"/>
      <c r="D19" s="15">
        <f>D17+D18</f>
        <v>713400000</v>
      </c>
      <c r="E19" s="15"/>
      <c r="F19" s="15">
        <f>F17+F18</f>
        <v>599394</v>
      </c>
      <c r="G19" s="4"/>
    </row>
    <row r="20" spans="1:7" ht="15" customHeight="1">
      <c r="A20" s="4"/>
      <c r="B20" s="12"/>
      <c r="C20" s="12"/>
      <c r="D20" s="12"/>
      <c r="E20" s="12"/>
      <c r="F20" s="12"/>
      <c r="G20" s="4"/>
    </row>
    <row r="21" spans="1:7" ht="15.75">
      <c r="A21" s="6" t="s">
        <v>8</v>
      </c>
      <c r="B21" s="12"/>
      <c r="C21" s="12"/>
      <c r="D21" s="12"/>
      <c r="E21" s="12"/>
      <c r="F21" s="12"/>
      <c r="G21" s="4"/>
    </row>
    <row r="22" spans="1:7" ht="15.75">
      <c r="A22" s="9" t="s">
        <v>9</v>
      </c>
      <c r="B22" s="12">
        <v>220144426</v>
      </c>
      <c r="C22" s="12"/>
      <c r="D22" s="12">
        <v>225200000</v>
      </c>
      <c r="E22" s="12"/>
      <c r="F22" s="12">
        <f>B22-D22</f>
        <v>-5055574</v>
      </c>
      <c r="G22" s="4"/>
    </row>
    <row r="23" spans="1:7" ht="15.75">
      <c r="A23" s="9" t="s">
        <v>10</v>
      </c>
      <c r="B23" s="12">
        <v>135453360</v>
      </c>
      <c r="C23" s="12"/>
      <c r="D23" s="12">
        <v>137300000</v>
      </c>
      <c r="E23" s="12"/>
      <c r="F23" s="12">
        <f aca="true" t="shared" si="0" ref="F23:F28">B23-D23</f>
        <v>-1846640</v>
      </c>
      <c r="G23" s="4"/>
    </row>
    <row r="24" spans="1:7" ht="15.75">
      <c r="A24" s="9" t="s">
        <v>11</v>
      </c>
      <c r="B24" s="12">
        <v>5505557</v>
      </c>
      <c r="C24" s="12"/>
      <c r="D24" s="12">
        <v>15000000</v>
      </c>
      <c r="E24" s="12"/>
      <c r="F24" s="12">
        <f t="shared" si="0"/>
        <v>-9494443</v>
      </c>
      <c r="G24" s="4"/>
    </row>
    <row r="25" spans="1:7" ht="15.75">
      <c r="A25" s="9" t="s">
        <v>23</v>
      </c>
      <c r="B25" s="12">
        <v>9359810</v>
      </c>
      <c r="C25" s="12"/>
      <c r="D25" s="12">
        <v>5800000</v>
      </c>
      <c r="E25" s="12"/>
      <c r="F25" s="12">
        <f t="shared" si="0"/>
        <v>3559810</v>
      </c>
      <c r="G25" s="4"/>
    </row>
    <row r="26" spans="1:7" ht="15.75">
      <c r="A26" s="9" t="s">
        <v>24</v>
      </c>
      <c r="B26" s="12">
        <v>107550000</v>
      </c>
      <c r="C26" s="12">
        <v>0</v>
      </c>
      <c r="D26" s="12">
        <v>107600000</v>
      </c>
      <c r="E26" s="12"/>
      <c r="F26" s="12">
        <f t="shared" si="0"/>
        <v>-50000</v>
      </c>
      <c r="G26" s="4"/>
    </row>
    <row r="27" spans="1:7" ht="15.75">
      <c r="A27" s="9" t="s">
        <v>21</v>
      </c>
      <c r="B27" s="12">
        <v>-6500000</v>
      </c>
      <c r="C27" s="12"/>
      <c r="D27" s="12">
        <v>-6500000</v>
      </c>
      <c r="E27" s="12"/>
      <c r="F27" s="12">
        <f t="shared" si="0"/>
        <v>0</v>
      </c>
      <c r="G27" s="4"/>
    </row>
    <row r="28" spans="1:7" ht="18">
      <c r="A28" s="9" t="s">
        <v>20</v>
      </c>
      <c r="B28" s="15">
        <v>-15300000</v>
      </c>
      <c r="C28" s="15"/>
      <c r="D28" s="15">
        <v>-15300000</v>
      </c>
      <c r="E28" s="15"/>
      <c r="F28" s="15">
        <f t="shared" si="0"/>
        <v>0</v>
      </c>
      <c r="G28" s="4"/>
    </row>
    <row r="29" spans="1:7" ht="21.75" customHeight="1">
      <c r="A29" s="9" t="s">
        <v>17</v>
      </c>
      <c r="B29" s="12">
        <f>SUM(B22:B28)</f>
        <v>456213153</v>
      </c>
      <c r="C29" s="12"/>
      <c r="D29" s="12">
        <f>SUM(D22:D28)</f>
        <v>469100000</v>
      </c>
      <c r="E29" s="12"/>
      <c r="F29" s="12">
        <f>SUM(F22:F28)</f>
        <v>-12886847</v>
      </c>
      <c r="G29" s="4"/>
    </row>
    <row r="30" spans="1:7" ht="21.75" customHeight="1">
      <c r="A30" s="9" t="s">
        <v>18</v>
      </c>
      <c r="B30" s="15">
        <v>-3004904</v>
      </c>
      <c r="C30" s="15"/>
      <c r="D30" s="15">
        <v>-2500000</v>
      </c>
      <c r="E30" s="15"/>
      <c r="F30" s="15">
        <f>B30-D30</f>
        <v>-504904</v>
      </c>
      <c r="G30" s="4"/>
    </row>
    <row r="31" spans="1:7" ht="21.75" customHeight="1">
      <c r="A31" s="9" t="s">
        <v>19</v>
      </c>
      <c r="B31" s="15">
        <f>B29+B30</f>
        <v>453208249</v>
      </c>
      <c r="C31" s="15"/>
      <c r="D31" s="15">
        <f>D29+D30</f>
        <v>466600000</v>
      </c>
      <c r="E31" s="15"/>
      <c r="F31" s="15">
        <f>F29+F30</f>
        <v>-13391751</v>
      </c>
      <c r="G31" s="4"/>
    </row>
    <row r="32" spans="1:7" ht="15.75">
      <c r="A32" s="4"/>
      <c r="B32" s="12"/>
      <c r="C32" s="12"/>
      <c r="D32" s="12"/>
      <c r="E32" s="12"/>
      <c r="F32" s="12"/>
      <c r="G32" s="4"/>
    </row>
    <row r="33" spans="1:7" ht="20.25">
      <c r="A33" s="6" t="s">
        <v>12</v>
      </c>
      <c r="B33" s="18">
        <f>B19+B31</f>
        <v>1167207643</v>
      </c>
      <c r="C33" s="12"/>
      <c r="D33" s="18">
        <f>D19+D31</f>
        <v>1180000000</v>
      </c>
      <c r="E33" s="14"/>
      <c r="F33" s="18">
        <f>F19+F31</f>
        <v>-12792357</v>
      </c>
      <c r="G33" s="4"/>
    </row>
  </sheetData>
  <mergeCells count="1">
    <mergeCell ref="E1:G1"/>
  </mergeCells>
  <printOptions/>
  <pageMargins left="0.75" right="0.6" top="0.6" bottom="0.55" header="0.35" footer="0.35"/>
  <pageSetup firstPageNumber="38" useFirstPageNumber="1"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JWILSON</cp:lastModifiedBy>
  <cp:lastPrinted>2011-09-01T18:59:58Z</cp:lastPrinted>
  <dcterms:created xsi:type="dcterms:W3CDTF">1999-07-29T17:56:40Z</dcterms:created>
  <dcterms:modified xsi:type="dcterms:W3CDTF">2011-09-01T19:04:11Z</dcterms:modified>
  <cp:category/>
  <cp:version/>
  <cp:contentType/>
  <cp:contentStatus/>
</cp:coreProperties>
</file>