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activeTab="0"/>
  </bookViews>
  <sheets>
    <sheet name="Sched C-6" sheetId="1" r:id="rId1"/>
  </sheets>
  <definedNames>
    <definedName name="_xlnm.Print_Area" localSheetId="0">'Sched C-6'!$B$1:$M$146</definedName>
    <definedName name="_xlnm.Print_Titles" localSheetId="0">'Sched C-6'!$5:$8</definedName>
  </definedNames>
  <calcPr fullCalcOnLoad="1" fullPrecision="0"/>
</workbook>
</file>

<file path=xl/sharedStrings.xml><?xml version="1.0" encoding="utf-8"?>
<sst xmlns="http://schemas.openxmlformats.org/spreadsheetml/2006/main" count="126" uniqueCount="68">
  <si>
    <t>OTHER BUDGETED SPECIAL REVENUE FUNDS</t>
  </si>
  <si>
    <t>STATEMENT OF APPROPRIATIONS AND EXPENDITURES</t>
  </si>
  <si>
    <t>APPROPRIATION</t>
  </si>
  <si>
    <t>TOTAL</t>
  </si>
  <si>
    <t>APPROPRIATIONS</t>
  </si>
  <si>
    <t>ADJUSTMENTS</t>
  </si>
  <si>
    <t>EXPENDITURES</t>
  </si>
  <si>
    <t>LAPSED</t>
  </si>
  <si>
    <t>CONTINUED</t>
  </si>
  <si>
    <t>NON-FUNCTIONAL</t>
  </si>
  <si>
    <t xml:space="preserve">    AGENCY TOTAL                                          </t>
  </si>
  <si>
    <t>DEPARTMENT OF AGRICULTURE</t>
  </si>
  <si>
    <t xml:space="preserve">    TOTAL REGIONAL MARKET OPERATION FUND</t>
  </si>
  <si>
    <t>DEPARTMENT OF BANKING</t>
  </si>
  <si>
    <t xml:space="preserve">    TOTAL BANKING FUND</t>
  </si>
  <si>
    <t>OFFICE OF CONSUMER COUNSEL</t>
  </si>
  <si>
    <t>DEPARTMENT OF LABOR</t>
  </si>
  <si>
    <t>WORKERS' COMPENSATION COMMISSION</t>
  </si>
  <si>
    <t xml:space="preserve">    TOTAL WORKERS' COMPENSATION FUND</t>
  </si>
  <si>
    <t>JUDICIAL DEPARTMENT</t>
  </si>
  <si>
    <t xml:space="preserve">    TOTAL CRIMINAL INJURIES COMPENSATION FUND</t>
  </si>
  <si>
    <t xml:space="preserve">    TOTAL SOLDIERS, SAILORS AND MARINES' FUND</t>
  </si>
  <si>
    <t xml:space="preserve">    TOTAL INSURANCE FUND</t>
  </si>
  <si>
    <t>INSURANCE DEPARTMENT</t>
  </si>
  <si>
    <t xml:space="preserve">     TOTAL MASHANTUCKET PEQUOT &amp; MOHEGAN FUND</t>
  </si>
  <si>
    <t>MASHANTUCKET PEQUOT AND MOHEGAN FUND - 12009</t>
  </si>
  <si>
    <t>REGIONAL MARKET OPERATION FUND - 12013</t>
  </si>
  <si>
    <t>BANKING FUND - 12003</t>
  </si>
  <si>
    <t>INSURANCE FUND - 12004</t>
  </si>
  <si>
    <t>CONSUMER COUNSEL AND PUBLIC UTILITY CONTROL FUND - 12006</t>
  </si>
  <si>
    <t>WORKERS' COMPENSATION FUND - 12007</t>
  </si>
  <si>
    <t>CRIMINAL INJURIES COMPENSATION FUND - 12014</t>
  </si>
  <si>
    <t xml:space="preserve">DEBT SERVICE - 12285                        </t>
  </si>
  <si>
    <t xml:space="preserve">17005 GRANTS TO TOWNS </t>
  </si>
  <si>
    <t xml:space="preserve">10010 PERSONAL SERVICES                                           </t>
  </si>
  <si>
    <t xml:space="preserve">10020 OTHER EXPENSES                                             </t>
  </si>
  <si>
    <t xml:space="preserve">10050 EQUIPMENT </t>
  </si>
  <si>
    <t xml:space="preserve">12153 AWARD PAYMENTS TO VETERANS </t>
  </si>
  <si>
    <t>12244 FRINGE BENEFITS</t>
  </si>
  <si>
    <t xml:space="preserve">10010 PERSONAL SERVICES                                            </t>
  </si>
  <si>
    <t xml:space="preserve">10020 OTHER EXPENSES                                               </t>
  </si>
  <si>
    <t xml:space="preserve">10050 EQUIPMENT                                                   </t>
  </si>
  <si>
    <t xml:space="preserve">12244 FRINGE BENEFITS </t>
  </si>
  <si>
    <t xml:space="preserve">12262 INDIRECT OVERHEAD </t>
  </si>
  <si>
    <t>12262 INDIRECT OVERHEAD</t>
  </si>
  <si>
    <t xml:space="preserve">10020 OTHER EXPENSES                                              </t>
  </si>
  <si>
    <t xml:space="preserve">10010 PERSONAL SERVICES                                         </t>
  </si>
  <si>
    <t xml:space="preserve">12045 OCCUPATIONAL HEALTH CLINICS </t>
  </si>
  <si>
    <t xml:space="preserve">10050 EQUIPMENT                                                  </t>
  </si>
  <si>
    <t xml:space="preserve">12066 REHABILITATIVE SERVICES </t>
  </si>
  <si>
    <t xml:space="preserve">12047 CRIMINAL INJURIES COMPENSATION </t>
  </si>
  <si>
    <t>DIVISION OF CRIMINAL JUSTICE</t>
  </si>
  <si>
    <t xml:space="preserve">12471 CUSTOMIZED SERVICES </t>
  </si>
  <si>
    <t>OFFICE OF THE TREASURY</t>
  </si>
  <si>
    <t>DEPARTMENT OF SOCIAL SERVICES</t>
  </si>
  <si>
    <t xml:space="preserve">12472 FORECLOSURE MEDIATION PROGRAM </t>
  </si>
  <si>
    <t>OFFICE OF POLICY AND MANAGEMENT</t>
  </si>
  <si>
    <t>AND INITIAL</t>
  </si>
  <si>
    <t>FISCAL YEAR ENDED JUNE 30, 2012</t>
  </si>
  <si>
    <t>ECONOMIC AND COMMUNITY DEVELOPMENT</t>
  </si>
  <si>
    <t>12432 FAIR HOUSING</t>
  </si>
  <si>
    <t>10050 EQUIPMENT</t>
  </si>
  <si>
    <t>OFFICE OF HEALTHCARE ADVOCATE</t>
  </si>
  <si>
    <t>BUREAU OF REHABILITATIVE SERVICES</t>
  </si>
  <si>
    <t>DEPARTMENT OF ENVIRONMENTAL PROTECTION</t>
  </si>
  <si>
    <t xml:space="preserve">    TOTAL CONSUMER COUNSEL AND PUBLIC UTILITY CONTROL FUND</t>
  </si>
  <si>
    <t>SOLDIERS, SAILORS, AND MARINES' FUND - 12010</t>
  </si>
  <si>
    <t>SOLDIERS, SAILORS, AND MARINES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</si>
</sst>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2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Accounting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left"/>
    </xf>
    <xf numFmtId="42" fontId="0" fillId="0" borderId="0" xfId="0" applyNumberFormat="1" applyAlignment="1">
      <alignment/>
    </xf>
    <xf numFmtId="41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41" fontId="8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1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22" fontId="0" fillId="0" borderId="0" xfId="0" applyNumberFormat="1" applyAlignment="1">
      <alignment/>
    </xf>
    <xf numFmtId="0" fontId="0" fillId="7" borderId="0" xfId="0" applyFill="1" applyAlignment="1">
      <alignment/>
    </xf>
    <xf numFmtId="168" fontId="0" fillId="0" borderId="0" xfId="44" applyNumberFormat="1" applyFont="1" applyAlignment="1">
      <alignment/>
    </xf>
    <xf numFmtId="42" fontId="0" fillId="0" borderId="0" xfId="0" applyNumberFormat="1" applyFill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 quotePrefix="1">
      <alignment horizontal="left"/>
    </xf>
    <xf numFmtId="41" fontId="0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42" fontId="7" fillId="0" borderId="0" xfId="0" applyNumberFormat="1" applyFont="1" applyBorder="1" applyAlignment="1">
      <alignment/>
    </xf>
    <xf numFmtId="42" fontId="1" fillId="0" borderId="0" xfId="0" applyNumberFormat="1" applyFont="1" applyAlignment="1">
      <alignment/>
    </xf>
    <xf numFmtId="4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16" borderId="0" xfId="0" applyFill="1" applyAlignment="1">
      <alignment/>
    </xf>
    <xf numFmtId="0" fontId="0" fillId="16" borderId="0" xfId="0" applyFill="1" applyAlignment="1" quotePrefix="1">
      <alignment horizontal="center"/>
    </xf>
    <xf numFmtId="41" fontId="0" fillId="16" borderId="0" xfId="0" applyNumberFormat="1" applyFill="1" applyAlignment="1">
      <alignment/>
    </xf>
    <xf numFmtId="42" fontId="0" fillId="16" borderId="0" xfId="0" applyNumberFormat="1" applyFill="1" applyAlignment="1">
      <alignment/>
    </xf>
    <xf numFmtId="41" fontId="1" fillId="16" borderId="0" xfId="0" applyNumberFormat="1" applyFont="1" applyFill="1" applyAlignment="1">
      <alignment/>
    </xf>
    <xf numFmtId="41" fontId="7" fillId="16" borderId="0" xfId="0" applyNumberFormat="1" applyFont="1" applyFill="1" applyAlignment="1">
      <alignment/>
    </xf>
    <xf numFmtId="41" fontId="0" fillId="16" borderId="0" xfId="0" applyNumberFormat="1" applyFont="1" applyFill="1" applyAlignment="1">
      <alignment/>
    </xf>
    <xf numFmtId="42" fontId="7" fillId="16" borderId="0" xfId="0" applyNumberFormat="1" applyFont="1" applyFill="1" applyBorder="1" applyAlignment="1">
      <alignment/>
    </xf>
    <xf numFmtId="41" fontId="1" fillId="16" borderId="0" xfId="0" applyNumberFormat="1" applyFont="1" applyFill="1" applyAlignment="1">
      <alignment/>
    </xf>
    <xf numFmtId="42" fontId="7" fillId="16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7"/>
  <sheetViews>
    <sheetView showGridLines="0" tabSelected="1" zoomScalePageLayoutView="0" workbookViewId="0" topLeftCell="A144">
      <selection activeCell="B147" sqref="B147:B150"/>
    </sheetView>
  </sheetViews>
  <sheetFormatPr defaultColWidth="9.33203125" defaultRowHeight="12.75"/>
  <cols>
    <col min="1" max="1" width="1.3359375" style="0" customWidth="1"/>
    <col min="2" max="2" width="72.16015625" style="0" customWidth="1"/>
    <col min="3" max="3" width="17.83203125" style="0" bestFit="1" customWidth="1"/>
    <col min="4" max="4" width="1.83203125" style="0" customWidth="1"/>
    <col min="5" max="5" width="14.66015625" style="0" customWidth="1"/>
    <col min="6" max="6" width="1.3359375" style="0" customWidth="1"/>
    <col min="7" max="7" width="15" style="0" customWidth="1"/>
    <col min="8" max="8" width="1.83203125" style="4" customWidth="1"/>
    <col min="9" max="9" width="14.16015625" style="0" customWidth="1"/>
    <col min="10" max="10" width="1.3359375" style="0" customWidth="1"/>
    <col min="11" max="11" width="14.16015625" style="0" customWidth="1"/>
    <col min="12" max="12" width="1.83203125" style="0" customWidth="1"/>
    <col min="13" max="13" width="12.83203125" style="0" customWidth="1"/>
    <col min="14" max="14" width="1.3359375" style="0" customWidth="1"/>
    <col min="15" max="15" width="13.33203125" style="22" customWidth="1"/>
  </cols>
  <sheetData>
    <row r="1" spans="2:15" ht="20.25">
      <c r="B1" s="1" t="s">
        <v>0</v>
      </c>
      <c r="I1" s="20"/>
      <c r="K1" s="21"/>
      <c r="O1" s="34"/>
    </row>
    <row r="2" spans="2:15" ht="15.75" customHeight="1">
      <c r="B2" s="2" t="s">
        <v>1</v>
      </c>
      <c r="O2" s="34"/>
    </row>
    <row r="3" spans="2:15" ht="15.75" customHeight="1">
      <c r="B3" s="27" t="s">
        <v>58</v>
      </c>
      <c r="O3" s="34"/>
    </row>
    <row r="4" ht="12.75">
      <c r="O4" s="34"/>
    </row>
    <row r="5" spans="3:15" ht="12.75">
      <c r="C5" s="17" t="s">
        <v>8</v>
      </c>
      <c r="O5" s="34"/>
    </row>
    <row r="6" spans="3:15" ht="12.75">
      <c r="C6" s="17" t="s">
        <v>57</v>
      </c>
      <c r="D6" s="12"/>
      <c r="E6" s="11" t="s">
        <v>2</v>
      </c>
      <c r="F6" s="11"/>
      <c r="G6" s="11" t="s">
        <v>3</v>
      </c>
      <c r="H6" s="13"/>
      <c r="I6" s="11"/>
      <c r="J6" s="11"/>
      <c r="K6" s="17" t="s">
        <v>4</v>
      </c>
      <c r="L6" s="17"/>
      <c r="M6" s="17"/>
      <c r="N6" s="12"/>
      <c r="O6" s="35"/>
    </row>
    <row r="7" spans="3:15" ht="12.75">
      <c r="C7" s="17" t="s">
        <v>2</v>
      </c>
      <c r="D7" s="12"/>
      <c r="E7" s="11" t="s">
        <v>5</v>
      </c>
      <c r="F7" s="11"/>
      <c r="G7" s="11" t="s">
        <v>4</v>
      </c>
      <c r="H7" s="13"/>
      <c r="I7" s="11" t="s">
        <v>6</v>
      </c>
      <c r="J7" s="11"/>
      <c r="K7" s="11" t="s">
        <v>7</v>
      </c>
      <c r="L7" s="11"/>
      <c r="M7" s="11" t="s">
        <v>8</v>
      </c>
      <c r="N7" s="12"/>
      <c r="O7" s="35"/>
    </row>
    <row r="8" spans="3:15" ht="4.5" customHeight="1">
      <c r="C8" s="18"/>
      <c r="D8" s="12"/>
      <c r="E8" s="11"/>
      <c r="F8" s="11"/>
      <c r="G8" s="11"/>
      <c r="H8" s="13"/>
      <c r="I8" s="11"/>
      <c r="J8" s="11"/>
      <c r="K8" s="11"/>
      <c r="L8" s="11"/>
      <c r="M8" s="11"/>
      <c r="N8" s="12"/>
      <c r="O8" s="35"/>
    </row>
    <row r="9" spans="2:15" ht="18.75" customHeight="1">
      <c r="B9" s="8" t="s">
        <v>27</v>
      </c>
      <c r="C9" s="4"/>
      <c r="D9" s="4"/>
      <c r="E9" s="4"/>
      <c r="F9" s="4"/>
      <c r="G9" s="4"/>
      <c r="I9" s="4"/>
      <c r="J9" s="4"/>
      <c r="K9" s="4"/>
      <c r="L9" s="4"/>
      <c r="M9" s="4"/>
      <c r="N9" s="4"/>
      <c r="O9" s="36"/>
    </row>
    <row r="10" spans="2:15" ht="15.75" customHeight="1">
      <c r="B10" s="7" t="s">
        <v>13</v>
      </c>
      <c r="C10" s="4"/>
      <c r="D10" s="4"/>
      <c r="E10" s="4"/>
      <c r="F10" s="4"/>
      <c r="G10" s="4"/>
      <c r="I10" s="4"/>
      <c r="J10" s="4"/>
      <c r="K10" s="4"/>
      <c r="L10" s="4"/>
      <c r="M10" s="4"/>
      <c r="N10" s="4"/>
      <c r="O10" s="36"/>
    </row>
    <row r="11" spans="2:15" ht="13.5" customHeight="1">
      <c r="B11" t="s">
        <v>39</v>
      </c>
      <c r="C11" s="9">
        <v>10950000</v>
      </c>
      <c r="D11" s="9"/>
      <c r="E11" s="9">
        <v>-235000</v>
      </c>
      <c r="F11" s="9"/>
      <c r="G11" s="24">
        <v>10715000</v>
      </c>
      <c r="H11" s="9"/>
      <c r="I11" s="9">
        <v>10024495</v>
      </c>
      <c r="J11" s="9"/>
      <c r="K11" s="9">
        <v>690505</v>
      </c>
      <c r="L11" s="9"/>
      <c r="M11" s="9">
        <v>0</v>
      </c>
      <c r="N11" s="4"/>
      <c r="O11" s="37"/>
    </row>
    <row r="12" spans="2:15" ht="13.5" customHeight="1">
      <c r="B12" t="s">
        <v>40</v>
      </c>
      <c r="C12" s="4">
        <v>1379737</v>
      </c>
      <c r="D12" s="4"/>
      <c r="E12" s="4">
        <v>175000</v>
      </c>
      <c r="F12" s="4"/>
      <c r="G12" s="25">
        <v>1554737</v>
      </c>
      <c r="I12" s="25">
        <v>1300548</v>
      </c>
      <c r="J12" s="4"/>
      <c r="K12" s="4">
        <v>254189</v>
      </c>
      <c r="L12" s="4"/>
      <c r="M12" s="4">
        <v>0</v>
      </c>
      <c r="N12" s="4"/>
      <c r="O12" s="36"/>
    </row>
    <row r="13" spans="2:15" ht="13.5" customHeight="1">
      <c r="B13" t="s">
        <v>41</v>
      </c>
      <c r="C13" s="4">
        <v>142000</v>
      </c>
      <c r="D13" s="4"/>
      <c r="E13" s="4">
        <v>60000</v>
      </c>
      <c r="F13" s="4"/>
      <c r="G13" s="25">
        <v>202000</v>
      </c>
      <c r="H13" s="25">
        <v>0</v>
      </c>
      <c r="I13" s="25">
        <v>132807</v>
      </c>
      <c r="J13" s="4"/>
      <c r="K13" s="4">
        <v>32193</v>
      </c>
      <c r="L13" s="4"/>
      <c r="M13" s="4">
        <v>37000</v>
      </c>
      <c r="N13" s="4"/>
      <c r="O13" s="36"/>
    </row>
    <row r="14" spans="2:15" ht="13.5" customHeight="1">
      <c r="B14" t="s">
        <v>42</v>
      </c>
      <c r="C14" s="4">
        <v>7337000</v>
      </c>
      <c r="D14" s="4"/>
      <c r="E14" s="4">
        <v>0</v>
      </c>
      <c r="F14" s="4"/>
      <c r="G14" s="25">
        <v>7337000</v>
      </c>
      <c r="H14" s="25">
        <v>0</v>
      </c>
      <c r="I14" s="25">
        <v>6265109</v>
      </c>
      <c r="J14" s="4"/>
      <c r="K14" s="4">
        <v>1071891</v>
      </c>
      <c r="L14" s="4"/>
      <c r="M14" s="4">
        <v>0</v>
      </c>
      <c r="N14" s="4"/>
      <c r="O14" s="36"/>
    </row>
    <row r="15" spans="2:15" ht="13.5" customHeight="1">
      <c r="B15" t="s">
        <v>43</v>
      </c>
      <c r="C15" s="4">
        <v>1195086</v>
      </c>
      <c r="D15" s="4"/>
      <c r="E15" s="4">
        <v>0</v>
      </c>
      <c r="F15" s="4"/>
      <c r="G15" s="25">
        <v>1195086</v>
      </c>
      <c r="H15" s="25">
        <v>0</v>
      </c>
      <c r="I15" s="25">
        <v>726727</v>
      </c>
      <c r="J15" s="4"/>
      <c r="K15" s="4">
        <v>468359</v>
      </c>
      <c r="L15" s="4"/>
      <c r="M15" s="4">
        <v>0</v>
      </c>
      <c r="N15" s="4"/>
      <c r="O15" s="36"/>
    </row>
    <row r="16" spans="2:15" ht="18" customHeight="1">
      <c r="B16" s="3" t="s">
        <v>10</v>
      </c>
      <c r="C16" s="14">
        <v>21003823</v>
      </c>
      <c r="D16" s="14">
        <v>0</v>
      </c>
      <c r="E16" s="14">
        <v>0</v>
      </c>
      <c r="F16" s="14">
        <v>0</v>
      </c>
      <c r="G16" s="14">
        <v>21003823</v>
      </c>
      <c r="H16" s="14">
        <v>0</v>
      </c>
      <c r="I16" s="14">
        <v>18449686</v>
      </c>
      <c r="J16" s="14">
        <v>0</v>
      </c>
      <c r="K16" s="14">
        <v>2517137</v>
      </c>
      <c r="L16" s="14">
        <v>0</v>
      </c>
      <c r="M16" s="14">
        <v>37000</v>
      </c>
      <c r="N16" s="14">
        <f>SUM(N11:N15)</f>
        <v>0</v>
      </c>
      <c r="O16" s="38"/>
    </row>
    <row r="17" spans="2:15" ht="12" customHeight="1">
      <c r="B17" s="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38"/>
    </row>
    <row r="18" spans="2:15" ht="14.25" customHeight="1">
      <c r="B18" s="7" t="s">
        <v>16</v>
      </c>
      <c r="C18" s="4"/>
      <c r="D18" s="4"/>
      <c r="E18" s="4"/>
      <c r="F18" s="4"/>
      <c r="G18" s="4"/>
      <c r="I18" s="4"/>
      <c r="J18" s="4"/>
      <c r="K18" s="4"/>
      <c r="L18" s="4"/>
      <c r="M18" s="4"/>
      <c r="N18" s="4"/>
      <c r="O18" s="36"/>
    </row>
    <row r="19" spans="2:15" ht="12" customHeight="1">
      <c r="B19" t="s">
        <v>52</v>
      </c>
      <c r="C19" s="4">
        <v>500000</v>
      </c>
      <c r="D19" s="4"/>
      <c r="E19" s="4">
        <v>0</v>
      </c>
      <c r="F19" s="4"/>
      <c r="G19" s="4">
        <v>500000</v>
      </c>
      <c r="I19" s="4">
        <v>500000</v>
      </c>
      <c r="J19" s="4"/>
      <c r="K19" s="4">
        <v>0</v>
      </c>
      <c r="L19" s="4"/>
      <c r="M19" s="4">
        <v>0</v>
      </c>
      <c r="N19" s="4"/>
      <c r="O19" s="36"/>
    </row>
    <row r="20" spans="2:15" ht="12" customHeight="1">
      <c r="B20" s="3" t="s">
        <v>10</v>
      </c>
      <c r="C20" s="14">
        <v>500000</v>
      </c>
      <c r="D20" s="14">
        <v>0</v>
      </c>
      <c r="E20" s="14">
        <v>0</v>
      </c>
      <c r="F20" s="14">
        <v>0</v>
      </c>
      <c r="G20" s="14">
        <v>500000</v>
      </c>
      <c r="H20" s="14">
        <v>0</v>
      </c>
      <c r="I20" s="14">
        <v>500000</v>
      </c>
      <c r="J20" s="14">
        <v>0</v>
      </c>
      <c r="K20" s="14">
        <v>0</v>
      </c>
      <c r="L20" s="14">
        <v>0</v>
      </c>
      <c r="M20" s="14">
        <v>0</v>
      </c>
      <c r="N20" s="14">
        <f>SUM(N19)</f>
        <v>0</v>
      </c>
      <c r="O20" s="38"/>
    </row>
    <row r="21" spans="2:15" ht="12" customHeight="1">
      <c r="B21" s="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38"/>
    </row>
    <row r="22" spans="2:15" ht="14.25" customHeight="1">
      <c r="B22" s="7" t="s">
        <v>59</v>
      </c>
      <c r="C22" s="4"/>
      <c r="D22" s="4"/>
      <c r="E22" s="4"/>
      <c r="F22" s="4"/>
      <c r="G22" s="4"/>
      <c r="I22" s="4"/>
      <c r="J22" s="4"/>
      <c r="K22" s="4"/>
      <c r="L22" s="4"/>
      <c r="M22" s="4"/>
      <c r="N22" s="4"/>
      <c r="O22" s="36"/>
    </row>
    <row r="23" spans="2:15" ht="12" customHeight="1">
      <c r="B23" t="s">
        <v>60</v>
      </c>
      <c r="C23" s="4">
        <v>168639</v>
      </c>
      <c r="D23" s="4"/>
      <c r="E23" s="4">
        <v>0</v>
      </c>
      <c r="F23" s="4"/>
      <c r="G23" s="4">
        <v>168639</v>
      </c>
      <c r="I23" s="4">
        <v>168639</v>
      </c>
      <c r="J23" s="4"/>
      <c r="K23" s="4">
        <v>0</v>
      </c>
      <c r="L23" s="4"/>
      <c r="M23" s="4">
        <v>0</v>
      </c>
      <c r="N23" s="4"/>
      <c r="O23" s="36"/>
    </row>
    <row r="24" spans="2:15" ht="12" customHeight="1">
      <c r="B24" s="3" t="s">
        <v>10</v>
      </c>
      <c r="C24" s="14">
        <v>168639</v>
      </c>
      <c r="D24" s="14">
        <v>0</v>
      </c>
      <c r="E24" s="14">
        <v>0</v>
      </c>
      <c r="F24" s="14">
        <v>0</v>
      </c>
      <c r="G24" s="14">
        <v>168639</v>
      </c>
      <c r="H24" s="14">
        <v>0</v>
      </c>
      <c r="I24" s="14">
        <v>168639</v>
      </c>
      <c r="J24" s="14">
        <v>0</v>
      </c>
      <c r="K24" s="14">
        <v>0</v>
      </c>
      <c r="L24" s="14">
        <v>0</v>
      </c>
      <c r="M24" s="14">
        <v>0</v>
      </c>
      <c r="N24" s="14">
        <f>SUM(N23)</f>
        <v>0</v>
      </c>
      <c r="O24" s="38"/>
    </row>
    <row r="25" spans="2:15" ht="12" customHeight="1">
      <c r="B25" s="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38"/>
    </row>
    <row r="26" spans="2:15" ht="18" customHeight="1">
      <c r="B26" s="7" t="s">
        <v>19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9"/>
    </row>
    <row r="27" spans="2:15" ht="18" customHeight="1">
      <c r="B27" s="33" t="s">
        <v>55</v>
      </c>
      <c r="C27" s="28">
        <v>4997991</v>
      </c>
      <c r="D27" s="10"/>
      <c r="E27" s="4">
        <v>254913</v>
      </c>
      <c r="F27" s="10"/>
      <c r="G27" s="28">
        <v>5252904</v>
      </c>
      <c r="H27" s="10"/>
      <c r="I27" s="28">
        <v>4888773</v>
      </c>
      <c r="J27" s="10"/>
      <c r="K27" s="4">
        <v>364131</v>
      </c>
      <c r="L27" s="10"/>
      <c r="M27" s="28">
        <v>0</v>
      </c>
      <c r="N27" s="10"/>
      <c r="O27" s="40"/>
    </row>
    <row r="28" spans="2:15" ht="18" customHeight="1">
      <c r="B28" s="3" t="s">
        <v>10</v>
      </c>
      <c r="C28" s="10">
        <v>4997991</v>
      </c>
      <c r="D28" s="10">
        <v>0</v>
      </c>
      <c r="E28" s="10">
        <v>254913</v>
      </c>
      <c r="F28" s="10">
        <v>0</v>
      </c>
      <c r="G28" s="10">
        <v>5252904</v>
      </c>
      <c r="H28" s="10">
        <v>0</v>
      </c>
      <c r="I28" s="10">
        <v>4888773</v>
      </c>
      <c r="J28" s="10">
        <v>0</v>
      </c>
      <c r="K28" s="10">
        <v>364131</v>
      </c>
      <c r="L28" s="10">
        <v>0</v>
      </c>
      <c r="M28" s="10">
        <v>0</v>
      </c>
      <c r="N28" s="10">
        <f>N27</f>
        <v>0</v>
      </c>
      <c r="O28" s="39"/>
    </row>
    <row r="29" spans="2:15" ht="15">
      <c r="B29" s="3" t="s">
        <v>14</v>
      </c>
      <c r="C29" s="30">
        <v>26670453</v>
      </c>
      <c r="D29" s="29"/>
      <c r="E29" s="30">
        <v>254913</v>
      </c>
      <c r="F29" s="30">
        <v>0</v>
      </c>
      <c r="G29" s="30">
        <v>26925366</v>
      </c>
      <c r="H29" s="30">
        <v>0</v>
      </c>
      <c r="I29" s="30">
        <v>24007098</v>
      </c>
      <c r="J29" s="30">
        <v>0</v>
      </c>
      <c r="K29" s="30">
        <v>2881268</v>
      </c>
      <c r="L29" s="30">
        <v>0</v>
      </c>
      <c r="M29" s="30">
        <v>37000</v>
      </c>
      <c r="N29" s="30">
        <f>SUM(N16,N24,N20,N28)</f>
        <v>0</v>
      </c>
      <c r="O29" s="41"/>
    </row>
    <row r="30" spans="2:15" ht="4.5" customHeight="1">
      <c r="B30" s="3"/>
      <c r="C30" s="30">
        <v>0</v>
      </c>
      <c r="D30" s="29"/>
      <c r="E30" s="30">
        <v>0</v>
      </c>
      <c r="F30" s="30"/>
      <c r="G30" s="30">
        <v>0</v>
      </c>
      <c r="H30" s="30"/>
      <c r="I30" s="30">
        <v>0</v>
      </c>
      <c r="J30" s="30"/>
      <c r="K30" s="30">
        <v>0</v>
      </c>
      <c r="L30" s="30"/>
      <c r="M30" s="30">
        <v>0</v>
      </c>
      <c r="N30" s="30"/>
      <c r="O30" s="41"/>
    </row>
    <row r="31" spans="3:15" ht="9" customHeight="1">
      <c r="C31" s="18"/>
      <c r="D31" s="12"/>
      <c r="E31" s="11"/>
      <c r="F31" s="11"/>
      <c r="G31" s="11"/>
      <c r="H31" s="13"/>
      <c r="I31" s="11"/>
      <c r="J31" s="11"/>
      <c r="K31" s="11"/>
      <c r="L31" s="11"/>
      <c r="M31" s="11"/>
      <c r="N31" s="12"/>
      <c r="O31" s="35"/>
    </row>
    <row r="32" spans="2:15" ht="18.75" customHeight="1">
      <c r="B32" s="8" t="s">
        <v>28</v>
      </c>
      <c r="C32" s="4"/>
      <c r="D32" s="4"/>
      <c r="E32" s="4"/>
      <c r="F32" s="4"/>
      <c r="G32" s="4"/>
      <c r="I32" s="4"/>
      <c r="J32" s="4"/>
      <c r="K32" s="4"/>
      <c r="L32" s="4"/>
      <c r="M32" s="4"/>
      <c r="N32" s="4"/>
      <c r="O32" s="36"/>
    </row>
    <row r="33" spans="2:15" ht="15.75" customHeight="1">
      <c r="B33" s="7" t="s">
        <v>23</v>
      </c>
      <c r="C33" s="4"/>
      <c r="D33" s="4"/>
      <c r="E33" s="4"/>
      <c r="F33" s="4"/>
      <c r="G33" s="4"/>
      <c r="I33" s="4"/>
      <c r="J33" s="4"/>
      <c r="K33" s="4"/>
      <c r="L33" s="4"/>
      <c r="M33" s="4"/>
      <c r="N33" s="4"/>
      <c r="O33" s="36"/>
    </row>
    <row r="34" spans="2:15" ht="13.5" customHeight="1">
      <c r="B34" t="s">
        <v>34</v>
      </c>
      <c r="C34" s="9">
        <v>13445665</v>
      </c>
      <c r="D34" s="9"/>
      <c r="E34" s="9">
        <v>0</v>
      </c>
      <c r="F34" s="9"/>
      <c r="G34" s="9">
        <v>13445665</v>
      </c>
      <c r="H34" s="9"/>
      <c r="I34" s="9">
        <v>12530292</v>
      </c>
      <c r="J34" s="9"/>
      <c r="K34" s="9">
        <v>915373</v>
      </c>
      <c r="L34" s="9"/>
      <c r="M34" s="9">
        <v>0</v>
      </c>
      <c r="N34" s="4"/>
      <c r="O34" s="37"/>
    </row>
    <row r="35" spans="2:15" ht="13.5" customHeight="1">
      <c r="B35" t="s">
        <v>35</v>
      </c>
      <c r="C35" s="4">
        <v>2022453</v>
      </c>
      <c r="D35" s="4"/>
      <c r="E35" s="4">
        <v>0</v>
      </c>
      <c r="F35" s="4"/>
      <c r="G35" s="4">
        <v>2022453</v>
      </c>
      <c r="I35" s="4">
        <v>2021279</v>
      </c>
      <c r="J35" s="4"/>
      <c r="K35" s="4">
        <v>1174</v>
      </c>
      <c r="L35" s="4"/>
      <c r="M35" s="4">
        <v>0</v>
      </c>
      <c r="N35" s="4"/>
      <c r="O35" s="36"/>
    </row>
    <row r="36" spans="2:15" ht="13.5" customHeight="1">
      <c r="B36" t="s">
        <v>41</v>
      </c>
      <c r="C36" s="4">
        <v>40060</v>
      </c>
      <c r="D36" s="4"/>
      <c r="E36" s="4">
        <v>35000</v>
      </c>
      <c r="F36" s="4"/>
      <c r="G36" s="4">
        <v>75060</v>
      </c>
      <c r="H36" s="4">
        <v>0</v>
      </c>
      <c r="I36" s="4">
        <v>73855</v>
      </c>
      <c r="J36" s="4"/>
      <c r="K36" s="4">
        <v>1205</v>
      </c>
      <c r="L36" s="4"/>
      <c r="M36" s="4">
        <v>0</v>
      </c>
      <c r="N36" s="4"/>
      <c r="O36" s="36"/>
    </row>
    <row r="37" spans="2:15" ht="13.5" customHeight="1">
      <c r="B37" t="s">
        <v>42</v>
      </c>
      <c r="C37" s="4">
        <v>8715295</v>
      </c>
      <c r="D37" s="4"/>
      <c r="E37" s="4">
        <v>-36550</v>
      </c>
      <c r="F37" s="4"/>
      <c r="G37" s="4">
        <v>8678745</v>
      </c>
      <c r="H37" s="4">
        <v>0</v>
      </c>
      <c r="I37" s="4">
        <v>7659481</v>
      </c>
      <c r="J37" s="4"/>
      <c r="K37" s="4">
        <v>1019264</v>
      </c>
      <c r="L37" s="4"/>
      <c r="M37" s="4">
        <v>0</v>
      </c>
      <c r="N37" s="4"/>
      <c r="O37" s="36"/>
    </row>
    <row r="38" spans="2:15" ht="13.5" customHeight="1">
      <c r="B38" t="s">
        <v>44</v>
      </c>
      <c r="C38" s="4">
        <v>58043</v>
      </c>
      <c r="D38" s="4"/>
      <c r="E38" s="4">
        <v>1550</v>
      </c>
      <c r="F38" s="4"/>
      <c r="G38" s="4">
        <v>59593</v>
      </c>
      <c r="H38" s="4">
        <v>0</v>
      </c>
      <c r="I38" s="4">
        <v>59593</v>
      </c>
      <c r="J38" s="4"/>
      <c r="K38" s="4">
        <v>0</v>
      </c>
      <c r="L38" s="4"/>
      <c r="M38" s="4">
        <v>0</v>
      </c>
      <c r="N38" s="4"/>
      <c r="O38" s="36"/>
    </row>
    <row r="39" spans="1:15" ht="18" customHeight="1">
      <c r="A39" s="15"/>
      <c r="B39" s="14" t="s">
        <v>10</v>
      </c>
      <c r="C39" s="14">
        <v>24281516</v>
      </c>
      <c r="D39" s="14"/>
      <c r="E39" s="14">
        <v>0</v>
      </c>
      <c r="F39" s="14"/>
      <c r="G39" s="14">
        <v>24281516</v>
      </c>
      <c r="H39" s="14"/>
      <c r="I39" s="14">
        <v>22344500</v>
      </c>
      <c r="J39" s="14"/>
      <c r="K39" s="14">
        <v>1937016</v>
      </c>
      <c r="L39" s="14"/>
      <c r="M39" s="14">
        <v>0</v>
      </c>
      <c r="N39" s="5"/>
      <c r="O39" s="38"/>
    </row>
    <row r="40" spans="3:15" ht="10.5" customHeight="1">
      <c r="C40" s="4"/>
      <c r="D40" s="4"/>
      <c r="E40" s="4"/>
      <c r="F40" s="4"/>
      <c r="G40" s="4"/>
      <c r="I40" s="4"/>
      <c r="J40" s="4"/>
      <c r="K40" s="4"/>
      <c r="L40" s="4"/>
      <c r="M40" s="4"/>
      <c r="N40" s="4"/>
      <c r="O40" s="36"/>
    </row>
    <row r="41" spans="2:15" ht="15.75" customHeight="1">
      <c r="B41" s="7" t="s">
        <v>62</v>
      </c>
      <c r="C41" s="4"/>
      <c r="D41" s="4"/>
      <c r="E41" s="4"/>
      <c r="F41" s="4"/>
      <c r="G41" s="4"/>
      <c r="I41" s="4"/>
      <c r="J41" s="4"/>
      <c r="K41" s="4"/>
      <c r="L41" s="4"/>
      <c r="M41" s="4"/>
      <c r="N41" s="4"/>
      <c r="O41" s="36"/>
    </row>
    <row r="42" spans="2:15" ht="13.5" customHeight="1">
      <c r="B42" t="s">
        <v>34</v>
      </c>
      <c r="C42" s="4">
        <v>746398</v>
      </c>
      <c r="D42" s="4"/>
      <c r="E42" s="4">
        <v>0</v>
      </c>
      <c r="F42" s="4"/>
      <c r="G42" s="4">
        <v>746398</v>
      </c>
      <c r="H42" s="4">
        <v>0</v>
      </c>
      <c r="I42" s="4">
        <v>720460</v>
      </c>
      <c r="J42" s="4"/>
      <c r="K42" s="4">
        <v>25938</v>
      </c>
      <c r="L42" s="4"/>
      <c r="M42" s="4">
        <v>0</v>
      </c>
      <c r="N42" s="4"/>
      <c r="O42" s="36"/>
    </row>
    <row r="43" spans="2:15" ht="13.5" customHeight="1">
      <c r="B43" t="s">
        <v>35</v>
      </c>
      <c r="C43" s="4">
        <v>136373</v>
      </c>
      <c r="D43" s="4"/>
      <c r="E43" s="4">
        <v>0</v>
      </c>
      <c r="F43" s="4"/>
      <c r="G43" s="4">
        <v>136373</v>
      </c>
      <c r="H43" s="4">
        <v>0</v>
      </c>
      <c r="I43" s="4">
        <v>136281</v>
      </c>
      <c r="J43" s="4"/>
      <c r="K43" s="4">
        <v>92</v>
      </c>
      <c r="L43" s="4"/>
      <c r="M43" s="4">
        <v>0</v>
      </c>
      <c r="N43" s="4"/>
      <c r="O43" s="36"/>
    </row>
    <row r="44" spans="2:15" ht="13.5" customHeight="1">
      <c r="B44" t="s">
        <v>36</v>
      </c>
      <c r="C44" s="4">
        <v>1400</v>
      </c>
      <c r="D44" s="4"/>
      <c r="E44" s="4">
        <v>0</v>
      </c>
      <c r="F44" s="4"/>
      <c r="G44" s="4">
        <v>1400</v>
      </c>
      <c r="H44" s="4">
        <v>0</v>
      </c>
      <c r="I44" s="4">
        <v>1400</v>
      </c>
      <c r="J44" s="4"/>
      <c r="K44" s="4">
        <v>0</v>
      </c>
      <c r="L44" s="4"/>
      <c r="M44" s="4">
        <v>0</v>
      </c>
      <c r="N44" s="4"/>
      <c r="O44" s="36"/>
    </row>
    <row r="45" spans="2:15" ht="13.5" customHeight="1">
      <c r="B45" t="s">
        <v>42</v>
      </c>
      <c r="C45" s="4">
        <v>493954</v>
      </c>
      <c r="D45" s="4"/>
      <c r="E45" s="4">
        <v>-153</v>
      </c>
      <c r="F45" s="4"/>
      <c r="G45" s="4">
        <v>493801</v>
      </c>
      <c r="H45" s="4">
        <v>0</v>
      </c>
      <c r="I45" s="4">
        <v>451597</v>
      </c>
      <c r="J45" s="4"/>
      <c r="K45" s="4">
        <v>42204</v>
      </c>
      <c r="L45" s="4"/>
      <c r="M45" s="4">
        <v>0</v>
      </c>
      <c r="N45" s="4"/>
      <c r="O45" s="36"/>
    </row>
    <row r="46" spans="2:15" ht="13.5" customHeight="1">
      <c r="B46" t="s">
        <v>43</v>
      </c>
      <c r="C46" s="4">
        <v>117320</v>
      </c>
      <c r="D46" s="4"/>
      <c r="E46" s="4">
        <v>153</v>
      </c>
      <c r="F46" s="4"/>
      <c r="G46" s="4">
        <v>117473</v>
      </c>
      <c r="H46" s="4">
        <v>0</v>
      </c>
      <c r="I46" s="4">
        <v>117473</v>
      </c>
      <c r="J46" s="4"/>
      <c r="K46" s="4">
        <v>0</v>
      </c>
      <c r="L46" s="4"/>
      <c r="M46" s="4">
        <v>0</v>
      </c>
      <c r="N46" s="4"/>
      <c r="O46" s="36"/>
    </row>
    <row r="47" spans="2:15" ht="18" customHeight="1">
      <c r="B47" s="3" t="s">
        <v>10</v>
      </c>
      <c r="C47" s="5">
        <v>1495445</v>
      </c>
      <c r="D47" s="5"/>
      <c r="E47" s="5">
        <v>0</v>
      </c>
      <c r="F47" s="5"/>
      <c r="G47" s="5">
        <v>1495445</v>
      </c>
      <c r="H47" s="5"/>
      <c r="I47" s="5">
        <v>1427211</v>
      </c>
      <c r="J47" s="5"/>
      <c r="K47" s="5">
        <v>68234</v>
      </c>
      <c r="L47" s="5"/>
      <c r="M47" s="5">
        <v>0</v>
      </c>
      <c r="N47" s="5"/>
      <c r="O47" s="42"/>
    </row>
    <row r="48" spans="2:15" ht="12.75" customHeight="1">
      <c r="B48" s="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42"/>
    </row>
    <row r="49" spans="2:15" ht="15.75" customHeight="1">
      <c r="B49" s="7" t="s">
        <v>54</v>
      </c>
      <c r="C49" s="4"/>
      <c r="D49" s="4"/>
      <c r="E49" s="4"/>
      <c r="F49" s="4"/>
      <c r="G49" s="4"/>
      <c r="I49" s="4"/>
      <c r="J49" s="4"/>
      <c r="K49" s="4"/>
      <c r="L49" s="4"/>
      <c r="M49" s="4"/>
      <c r="N49" s="4"/>
      <c r="O49" s="36"/>
    </row>
    <row r="50" spans="2:15" ht="13.5" customHeight="1">
      <c r="B50" t="s">
        <v>35</v>
      </c>
      <c r="C50" s="4">
        <v>475000</v>
      </c>
      <c r="D50" s="4"/>
      <c r="E50" s="4">
        <v>0</v>
      </c>
      <c r="F50" s="4"/>
      <c r="G50" s="4">
        <v>475000</v>
      </c>
      <c r="I50" s="4">
        <v>475000</v>
      </c>
      <c r="J50" s="4"/>
      <c r="K50" s="4">
        <v>0</v>
      </c>
      <c r="L50" s="4"/>
      <c r="M50" s="4">
        <v>0</v>
      </c>
      <c r="N50" s="4"/>
      <c r="O50" s="36"/>
    </row>
    <row r="51" spans="1:15" ht="18" customHeight="1">
      <c r="A51" s="15"/>
      <c r="B51" s="14" t="s">
        <v>10</v>
      </c>
      <c r="C51" s="14">
        <v>475000</v>
      </c>
      <c r="D51" s="14"/>
      <c r="E51" s="14">
        <v>0</v>
      </c>
      <c r="F51" s="14">
        <v>0</v>
      </c>
      <c r="G51" s="14">
        <v>475000</v>
      </c>
      <c r="H51" s="14">
        <v>0</v>
      </c>
      <c r="I51" s="14">
        <v>475000</v>
      </c>
      <c r="J51" s="14">
        <v>0</v>
      </c>
      <c r="K51" s="14">
        <v>0</v>
      </c>
      <c r="L51" s="14">
        <v>0</v>
      </c>
      <c r="M51" s="14">
        <v>0</v>
      </c>
      <c r="N51" s="14">
        <f>SUM(N50)</f>
        <v>0</v>
      </c>
      <c r="O51" s="38"/>
    </row>
    <row r="52" spans="1:15" ht="13.5" customHeight="1">
      <c r="A52" s="15"/>
      <c r="B52" s="14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39"/>
    </row>
    <row r="53" spans="1:15" ht="18" customHeight="1">
      <c r="A53" s="15"/>
      <c r="B53" s="7" t="s">
        <v>56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39"/>
    </row>
    <row r="54" spans="1:15" ht="18" customHeight="1">
      <c r="A54" s="15"/>
      <c r="B54" t="s">
        <v>34</v>
      </c>
      <c r="C54" s="28">
        <v>219888</v>
      </c>
      <c r="D54" s="10"/>
      <c r="E54" s="4">
        <v>0</v>
      </c>
      <c r="F54" s="28"/>
      <c r="G54" s="28">
        <v>219888</v>
      </c>
      <c r="H54" s="28"/>
      <c r="I54" s="28">
        <v>218532</v>
      </c>
      <c r="J54" s="28"/>
      <c r="K54" s="4">
        <v>1356</v>
      </c>
      <c r="L54" s="28"/>
      <c r="M54" s="28">
        <v>0</v>
      </c>
      <c r="N54" s="28"/>
      <c r="O54" s="40"/>
    </row>
    <row r="55" spans="1:15" ht="18" customHeight="1">
      <c r="A55" s="15"/>
      <c r="B55" t="s">
        <v>35</v>
      </c>
      <c r="C55" s="28">
        <v>500</v>
      </c>
      <c r="D55" s="10"/>
      <c r="E55" s="4">
        <v>0</v>
      </c>
      <c r="F55" s="28"/>
      <c r="G55" s="28">
        <v>500</v>
      </c>
      <c r="H55" s="28"/>
      <c r="I55" s="28">
        <v>500</v>
      </c>
      <c r="J55" s="28"/>
      <c r="K55" s="4">
        <v>0</v>
      </c>
      <c r="L55" s="28"/>
      <c r="M55" s="28">
        <v>0</v>
      </c>
      <c r="N55" s="28"/>
      <c r="O55" s="40"/>
    </row>
    <row r="56" spans="1:15" ht="18" customHeight="1">
      <c r="A56" s="15"/>
      <c r="B56" t="s">
        <v>61</v>
      </c>
      <c r="C56" s="28">
        <v>2250</v>
      </c>
      <c r="D56" s="10"/>
      <c r="E56" s="4">
        <v>0</v>
      </c>
      <c r="F56" s="28"/>
      <c r="G56" s="28">
        <v>2250</v>
      </c>
      <c r="H56" s="28"/>
      <c r="I56" s="28">
        <v>0</v>
      </c>
      <c r="J56" s="28"/>
      <c r="K56" s="4">
        <v>2250</v>
      </c>
      <c r="L56" s="28"/>
      <c r="M56" s="28">
        <v>0</v>
      </c>
      <c r="N56" s="28"/>
      <c r="O56" s="40"/>
    </row>
    <row r="57" spans="1:15" ht="18" customHeight="1">
      <c r="A57" s="15"/>
      <c r="B57" t="s">
        <v>38</v>
      </c>
      <c r="C57" s="28">
        <v>147018</v>
      </c>
      <c r="D57" s="10"/>
      <c r="E57" s="4">
        <v>0</v>
      </c>
      <c r="F57" s="28"/>
      <c r="G57" s="28">
        <v>147018</v>
      </c>
      <c r="H57" s="28"/>
      <c r="I57" s="28">
        <v>121907</v>
      </c>
      <c r="J57" s="28"/>
      <c r="K57" s="4">
        <v>25111</v>
      </c>
      <c r="L57" s="28"/>
      <c r="M57" s="28">
        <v>0</v>
      </c>
      <c r="N57" s="28"/>
      <c r="O57" s="40"/>
    </row>
    <row r="58" spans="1:15" ht="18" customHeight="1">
      <c r="A58" s="15"/>
      <c r="B58" s="14" t="s">
        <v>10</v>
      </c>
      <c r="C58" s="10">
        <v>369656</v>
      </c>
      <c r="D58" s="10"/>
      <c r="E58" s="10">
        <v>0</v>
      </c>
      <c r="F58" s="10"/>
      <c r="G58" s="10">
        <v>369656</v>
      </c>
      <c r="H58" s="10"/>
      <c r="I58" s="10">
        <v>340939</v>
      </c>
      <c r="J58" s="10"/>
      <c r="K58" s="10">
        <v>28717</v>
      </c>
      <c r="L58" s="10"/>
      <c r="M58" s="10">
        <v>0</v>
      </c>
      <c r="N58" s="10"/>
      <c r="O58" s="40"/>
    </row>
    <row r="59" spans="2:15" ht="15">
      <c r="B59" s="16" t="s">
        <v>22</v>
      </c>
      <c r="C59" s="32">
        <v>26621617</v>
      </c>
      <c r="D59" s="14"/>
      <c r="E59" s="32">
        <v>0</v>
      </c>
      <c r="F59" s="14"/>
      <c r="G59" s="32">
        <v>26621617</v>
      </c>
      <c r="H59" s="14"/>
      <c r="I59" s="32">
        <v>24587650</v>
      </c>
      <c r="J59" s="14"/>
      <c r="K59" s="32">
        <v>2033967</v>
      </c>
      <c r="L59" s="31"/>
      <c r="M59" s="32">
        <v>0</v>
      </c>
      <c r="N59" s="14"/>
      <c r="O59" s="43"/>
    </row>
    <row r="60" spans="2:15" ht="3.75" customHeight="1">
      <c r="B60" s="3"/>
      <c r="C60" s="30">
        <v>0</v>
      </c>
      <c r="D60" s="29"/>
      <c r="E60" s="30">
        <v>0</v>
      </c>
      <c r="F60" s="30"/>
      <c r="G60" s="30">
        <v>0</v>
      </c>
      <c r="H60" s="30"/>
      <c r="I60" s="30">
        <v>0</v>
      </c>
      <c r="J60" s="30"/>
      <c r="K60" s="30">
        <v>0</v>
      </c>
      <c r="L60" s="30"/>
      <c r="M60" s="30">
        <v>0</v>
      </c>
      <c r="N60" s="30"/>
      <c r="O60" s="41"/>
    </row>
    <row r="61" spans="3:15" ht="9" customHeight="1">
      <c r="C61" s="4"/>
      <c r="D61" s="4"/>
      <c r="E61" s="4"/>
      <c r="F61" s="4"/>
      <c r="G61" s="4"/>
      <c r="I61" s="4"/>
      <c r="J61" s="4"/>
      <c r="K61" s="4"/>
      <c r="L61" s="4"/>
      <c r="M61" s="4"/>
      <c r="N61" s="4"/>
      <c r="O61" s="36"/>
    </row>
    <row r="62" spans="2:15" ht="18.75">
      <c r="B62" s="8" t="s">
        <v>29</v>
      </c>
      <c r="C62" s="4"/>
      <c r="D62" s="4"/>
      <c r="E62" s="4"/>
      <c r="F62" s="4"/>
      <c r="G62" s="4"/>
      <c r="I62" s="4"/>
      <c r="J62" s="4"/>
      <c r="K62" s="4"/>
      <c r="L62" s="4"/>
      <c r="M62" s="4"/>
      <c r="N62" s="4"/>
      <c r="O62" s="36"/>
    </row>
    <row r="63" spans="2:15" ht="15.75" customHeight="1">
      <c r="B63" s="7" t="s">
        <v>15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4"/>
      <c r="O63" s="37"/>
    </row>
    <row r="64" spans="2:15" ht="13.5" customHeight="1">
      <c r="B64" t="s">
        <v>34</v>
      </c>
      <c r="C64" s="9">
        <v>1357585</v>
      </c>
      <c r="D64" s="9"/>
      <c r="E64" s="9">
        <v>0</v>
      </c>
      <c r="F64" s="9"/>
      <c r="G64" s="9">
        <v>1357585</v>
      </c>
      <c r="H64" s="9"/>
      <c r="I64" s="9">
        <v>1147011</v>
      </c>
      <c r="J64" s="9"/>
      <c r="K64" s="9">
        <v>210574</v>
      </c>
      <c r="L64" s="9"/>
      <c r="M64" s="9">
        <v>0</v>
      </c>
      <c r="N64" s="4"/>
      <c r="O64" s="37"/>
    </row>
    <row r="65" spans="2:15" ht="13.5" customHeight="1">
      <c r="B65" t="s">
        <v>45</v>
      </c>
      <c r="C65" s="4">
        <v>396029</v>
      </c>
      <c r="D65" s="4"/>
      <c r="E65" s="4">
        <v>0</v>
      </c>
      <c r="F65" s="4"/>
      <c r="G65" s="4">
        <v>396029</v>
      </c>
      <c r="H65" s="4">
        <v>0</v>
      </c>
      <c r="I65" s="4">
        <v>343513</v>
      </c>
      <c r="J65" s="4"/>
      <c r="K65" s="4">
        <v>52516</v>
      </c>
      <c r="L65" s="4"/>
      <c r="M65" s="4">
        <v>0</v>
      </c>
      <c r="N65" s="4"/>
      <c r="O65" s="36"/>
    </row>
    <row r="66" spans="2:15" ht="13.5" customHeight="1">
      <c r="B66" t="s">
        <v>41</v>
      </c>
      <c r="C66" s="4">
        <v>5850</v>
      </c>
      <c r="D66" s="4"/>
      <c r="E66" s="4">
        <v>0</v>
      </c>
      <c r="F66" s="4"/>
      <c r="G66" s="4">
        <v>5850</v>
      </c>
      <c r="H66" s="4">
        <v>0</v>
      </c>
      <c r="I66" s="4">
        <v>4375</v>
      </c>
      <c r="J66" s="4"/>
      <c r="K66" s="4">
        <v>1475</v>
      </c>
      <c r="L66" s="4"/>
      <c r="M66" s="4">
        <v>0</v>
      </c>
      <c r="N66" s="4"/>
      <c r="O66" s="36"/>
    </row>
    <row r="67" spans="2:15" ht="13.5" customHeight="1">
      <c r="B67" t="s">
        <v>42</v>
      </c>
      <c r="C67" s="4">
        <v>909582</v>
      </c>
      <c r="D67" s="4"/>
      <c r="E67" s="4">
        <v>0</v>
      </c>
      <c r="F67" s="4"/>
      <c r="G67" s="4">
        <v>909582</v>
      </c>
      <c r="H67" s="4">
        <v>0</v>
      </c>
      <c r="I67" s="4">
        <v>703607</v>
      </c>
      <c r="J67" s="4"/>
      <c r="K67" s="4">
        <v>205975</v>
      </c>
      <c r="L67" s="4"/>
      <c r="M67" s="4">
        <v>0</v>
      </c>
      <c r="N67" s="4"/>
      <c r="O67" s="36"/>
    </row>
    <row r="68" spans="2:15" ht="13.5" customHeight="1">
      <c r="B68" t="s">
        <v>43</v>
      </c>
      <c r="C68" s="4">
        <v>364667</v>
      </c>
      <c r="D68" s="4"/>
      <c r="E68" s="4">
        <v>0</v>
      </c>
      <c r="F68" s="4"/>
      <c r="G68" s="4">
        <v>364667</v>
      </c>
      <c r="H68" s="4">
        <v>0</v>
      </c>
      <c r="I68" s="4">
        <v>364667</v>
      </c>
      <c r="J68" s="4"/>
      <c r="K68" s="4">
        <v>0</v>
      </c>
      <c r="L68" s="4"/>
      <c r="M68" s="4">
        <v>0</v>
      </c>
      <c r="N68" s="4"/>
      <c r="O68" s="36"/>
    </row>
    <row r="69" spans="2:15" ht="18" customHeight="1">
      <c r="B69" s="3" t="s">
        <v>10</v>
      </c>
      <c r="C69" s="5">
        <v>3033713</v>
      </c>
      <c r="D69" s="5"/>
      <c r="E69" s="5">
        <v>0</v>
      </c>
      <c r="F69" s="5"/>
      <c r="G69" s="5">
        <v>3033713</v>
      </c>
      <c r="H69" s="5"/>
      <c r="I69" s="5">
        <v>2563173</v>
      </c>
      <c r="J69" s="5"/>
      <c r="K69" s="5">
        <v>470540</v>
      </c>
      <c r="L69" s="5"/>
      <c r="M69" s="5">
        <v>0</v>
      </c>
      <c r="N69" s="5"/>
      <c r="O69" s="42"/>
    </row>
    <row r="70" spans="2:15" ht="10.5" customHeight="1">
      <c r="B70" s="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42"/>
    </row>
    <row r="71" spans="2:15" ht="15.75" customHeight="1">
      <c r="B71" s="7" t="s">
        <v>64</v>
      </c>
      <c r="C71" s="4"/>
      <c r="D71" s="4"/>
      <c r="E71" s="4"/>
      <c r="F71" s="4"/>
      <c r="G71" s="4"/>
      <c r="I71" s="4"/>
      <c r="J71" s="4"/>
      <c r="K71" s="4"/>
      <c r="L71" s="4"/>
      <c r="M71" s="4"/>
      <c r="N71" s="4"/>
      <c r="O71" s="36"/>
    </row>
    <row r="72" spans="2:15" ht="13.5" customHeight="1">
      <c r="B72" t="s">
        <v>46</v>
      </c>
      <c r="C72" s="4">
        <v>12392338</v>
      </c>
      <c r="D72" s="4"/>
      <c r="E72" s="4">
        <v>-1137725</v>
      </c>
      <c r="F72" s="4"/>
      <c r="G72" s="4">
        <v>11254613</v>
      </c>
      <c r="H72" s="4">
        <v>0</v>
      </c>
      <c r="I72" s="4">
        <v>10293230</v>
      </c>
      <c r="J72" s="4"/>
      <c r="K72" s="4">
        <v>961383</v>
      </c>
      <c r="L72" s="4"/>
      <c r="M72" s="4">
        <v>0</v>
      </c>
      <c r="N72" s="4"/>
      <c r="O72" s="36"/>
    </row>
    <row r="73" spans="2:15" ht="13.5" customHeight="1">
      <c r="B73" t="s">
        <v>45</v>
      </c>
      <c r="C73" s="4">
        <v>1557709</v>
      </c>
      <c r="D73" s="4"/>
      <c r="E73" s="4">
        <v>1394910</v>
      </c>
      <c r="F73" s="4"/>
      <c r="G73" s="4">
        <v>2952619</v>
      </c>
      <c r="H73" s="4">
        <v>0</v>
      </c>
      <c r="I73" s="4">
        <v>2259086</v>
      </c>
      <c r="J73" s="4"/>
      <c r="K73" s="4">
        <v>0</v>
      </c>
      <c r="L73" s="4"/>
      <c r="M73" s="4">
        <v>693533</v>
      </c>
      <c r="N73" s="4"/>
      <c r="O73" s="36"/>
    </row>
    <row r="74" spans="2:15" ht="13.5" customHeight="1">
      <c r="B74" t="s">
        <v>41</v>
      </c>
      <c r="C74" s="4">
        <v>21850</v>
      </c>
      <c r="D74" s="4"/>
      <c r="E74" s="4">
        <v>485000</v>
      </c>
      <c r="F74" s="4"/>
      <c r="G74" s="4">
        <v>506850</v>
      </c>
      <c r="H74" s="4">
        <v>0</v>
      </c>
      <c r="I74" s="4">
        <v>0</v>
      </c>
      <c r="J74" s="4"/>
      <c r="K74" s="4">
        <v>0</v>
      </c>
      <c r="L74" s="4"/>
      <c r="M74" s="4">
        <v>506850</v>
      </c>
      <c r="N74" s="4"/>
      <c r="O74" s="36"/>
    </row>
    <row r="75" spans="2:15" ht="13.5" customHeight="1">
      <c r="B75" t="s">
        <v>42</v>
      </c>
      <c r="C75" s="4">
        <v>8302867</v>
      </c>
      <c r="D75" s="4"/>
      <c r="E75" s="4">
        <v>-762275</v>
      </c>
      <c r="F75" s="4"/>
      <c r="G75" s="4">
        <v>7540592</v>
      </c>
      <c r="H75" s="4">
        <v>0</v>
      </c>
      <c r="I75" s="4">
        <v>6256702</v>
      </c>
      <c r="J75" s="4"/>
      <c r="K75" s="4">
        <v>1283890</v>
      </c>
      <c r="L75" s="4"/>
      <c r="M75" s="4">
        <v>0</v>
      </c>
      <c r="N75" s="4"/>
      <c r="O75" s="36"/>
    </row>
    <row r="76" spans="2:15" ht="13.5" customHeight="1">
      <c r="B76" t="s">
        <v>43</v>
      </c>
      <c r="C76" s="4">
        <v>1120343</v>
      </c>
      <c r="D76" s="4"/>
      <c r="E76" s="4">
        <v>20090</v>
      </c>
      <c r="F76" s="4"/>
      <c r="G76" s="4">
        <v>1140433</v>
      </c>
      <c r="H76" s="4">
        <v>0</v>
      </c>
      <c r="I76" s="4">
        <v>1140433</v>
      </c>
      <c r="J76" s="4"/>
      <c r="K76" s="4">
        <v>0</v>
      </c>
      <c r="L76" s="4"/>
      <c r="M76" s="4">
        <v>0</v>
      </c>
      <c r="N76" s="4"/>
      <c r="O76" s="36"/>
    </row>
    <row r="77" spans="2:15" ht="15">
      <c r="B77" s="3" t="s">
        <v>10</v>
      </c>
      <c r="C77" s="10">
        <v>23395107</v>
      </c>
      <c r="D77" s="10"/>
      <c r="E77" s="10">
        <v>0</v>
      </c>
      <c r="F77" s="10"/>
      <c r="G77" s="10">
        <v>23395107</v>
      </c>
      <c r="H77" s="10"/>
      <c r="I77" s="10">
        <v>19949451</v>
      </c>
      <c r="J77" s="10"/>
      <c r="K77" s="10">
        <v>2245273</v>
      </c>
      <c r="L77" s="10"/>
      <c r="M77" s="10">
        <v>1200383</v>
      </c>
      <c r="N77" s="10"/>
      <c r="O77" s="39"/>
    </row>
    <row r="78" spans="2:15" ht="15">
      <c r="B78" s="3" t="s">
        <v>65</v>
      </c>
      <c r="C78" s="32">
        <v>26428820</v>
      </c>
      <c r="D78" s="14"/>
      <c r="E78" s="32">
        <v>0</v>
      </c>
      <c r="F78" s="32">
        <v>0</v>
      </c>
      <c r="G78" s="32">
        <v>26428820</v>
      </c>
      <c r="H78" s="32">
        <v>0</v>
      </c>
      <c r="I78" s="32">
        <v>22512624</v>
      </c>
      <c r="J78" s="32">
        <v>0</v>
      </c>
      <c r="K78" s="32">
        <v>2715813</v>
      </c>
      <c r="L78" s="32">
        <v>0</v>
      </c>
      <c r="M78" s="32">
        <v>1200383</v>
      </c>
      <c r="N78" s="32">
        <f>N69+N77</f>
        <v>0</v>
      </c>
      <c r="O78" s="43"/>
    </row>
    <row r="79" spans="2:15" ht="4.5" customHeight="1">
      <c r="B79" s="3"/>
      <c r="C79" s="30">
        <v>0</v>
      </c>
      <c r="D79" s="29"/>
      <c r="E79" s="30">
        <v>0</v>
      </c>
      <c r="F79" s="30"/>
      <c r="G79" s="30">
        <v>0</v>
      </c>
      <c r="H79" s="30"/>
      <c r="I79" s="30">
        <v>0</v>
      </c>
      <c r="J79" s="30"/>
      <c r="K79" s="30">
        <v>0</v>
      </c>
      <c r="L79" s="30"/>
      <c r="M79" s="30">
        <v>0</v>
      </c>
      <c r="N79" s="30"/>
      <c r="O79" s="41"/>
    </row>
    <row r="80" spans="2:15" ht="11.25" customHeight="1">
      <c r="B80" s="3"/>
      <c r="C80" s="30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41"/>
    </row>
    <row r="81" spans="2:15" ht="18.75" customHeight="1">
      <c r="B81" s="8" t="s">
        <v>30</v>
      </c>
      <c r="C81" s="4"/>
      <c r="D81" s="4"/>
      <c r="E81" s="4"/>
      <c r="F81" s="4"/>
      <c r="G81" s="4"/>
      <c r="I81" s="4"/>
      <c r="J81" s="4"/>
      <c r="K81" s="4"/>
      <c r="L81" s="4"/>
      <c r="M81" s="4"/>
      <c r="N81" s="4"/>
      <c r="O81" s="36"/>
    </row>
    <row r="82" spans="2:15" ht="15.75" customHeight="1">
      <c r="B82" s="7" t="s">
        <v>51</v>
      </c>
      <c r="O82" s="34"/>
    </row>
    <row r="83" spans="2:15" ht="13.5" customHeight="1">
      <c r="B83" t="s">
        <v>39</v>
      </c>
      <c r="C83" s="9">
        <v>416894</v>
      </c>
      <c r="D83" s="9"/>
      <c r="E83" s="9">
        <v>0</v>
      </c>
      <c r="F83" s="9"/>
      <c r="G83" s="9">
        <v>416894</v>
      </c>
      <c r="H83" s="9"/>
      <c r="I83" s="9">
        <v>282626</v>
      </c>
      <c r="J83" s="9"/>
      <c r="K83" s="9">
        <v>134268</v>
      </c>
      <c r="L83" s="9"/>
      <c r="M83" s="24">
        <v>0</v>
      </c>
      <c r="N83" s="4"/>
      <c r="O83" s="37"/>
    </row>
    <row r="84" spans="2:15" ht="13.5" customHeight="1">
      <c r="B84" t="s">
        <v>45</v>
      </c>
      <c r="C84" s="4">
        <v>21653</v>
      </c>
      <c r="D84" s="4"/>
      <c r="E84" s="4">
        <v>0</v>
      </c>
      <c r="F84" s="4"/>
      <c r="G84" s="4">
        <v>21653</v>
      </c>
      <c r="H84" s="4">
        <v>0</v>
      </c>
      <c r="I84" s="4">
        <v>9026</v>
      </c>
      <c r="J84" s="4"/>
      <c r="K84" s="4">
        <v>12627</v>
      </c>
      <c r="L84" s="4"/>
      <c r="M84" s="25">
        <v>0</v>
      </c>
      <c r="N84" s="4"/>
      <c r="O84" s="36"/>
    </row>
    <row r="85" spans="2:15" ht="13.5" customHeight="1">
      <c r="B85" t="s">
        <v>48</v>
      </c>
      <c r="C85" s="4">
        <v>1</v>
      </c>
      <c r="D85" s="4"/>
      <c r="E85" s="4">
        <v>0</v>
      </c>
      <c r="F85" s="4"/>
      <c r="G85" s="4">
        <v>1</v>
      </c>
      <c r="H85" s="4">
        <v>0</v>
      </c>
      <c r="I85" s="4">
        <v>0</v>
      </c>
      <c r="J85" s="4"/>
      <c r="K85" s="4">
        <v>1</v>
      </c>
      <c r="L85" s="4"/>
      <c r="M85" s="4">
        <v>0</v>
      </c>
      <c r="N85" s="4"/>
      <c r="O85" s="36"/>
    </row>
    <row r="86" spans="2:15" ht="13.5" customHeight="1">
      <c r="B86" t="s">
        <v>38</v>
      </c>
      <c r="C86" s="4">
        <v>279320</v>
      </c>
      <c r="D86" s="4"/>
      <c r="E86" s="4">
        <v>0</v>
      </c>
      <c r="F86" s="4"/>
      <c r="G86" s="4">
        <v>279320</v>
      </c>
      <c r="I86" s="4">
        <v>169928</v>
      </c>
      <c r="J86" s="4"/>
      <c r="K86" s="4">
        <v>109392</v>
      </c>
      <c r="L86" s="4"/>
      <c r="M86" s="4">
        <v>0</v>
      </c>
      <c r="N86" s="4"/>
      <c r="O86" s="36"/>
    </row>
    <row r="87" spans="2:15" ht="18" customHeight="1">
      <c r="B87" s="3" t="s">
        <v>10</v>
      </c>
      <c r="C87" s="14">
        <v>717868</v>
      </c>
      <c r="D87" s="4"/>
      <c r="E87" s="14">
        <v>0</v>
      </c>
      <c r="F87" s="14">
        <v>0</v>
      </c>
      <c r="G87" s="14">
        <v>717868</v>
      </c>
      <c r="H87" s="14">
        <v>0</v>
      </c>
      <c r="I87" s="14">
        <v>461580</v>
      </c>
      <c r="J87" s="14">
        <v>0</v>
      </c>
      <c r="K87" s="14">
        <v>256288</v>
      </c>
      <c r="L87" s="14">
        <v>0</v>
      </c>
      <c r="M87" s="14">
        <v>0</v>
      </c>
      <c r="N87" s="14">
        <f>SUM(N83:N85)</f>
        <v>0</v>
      </c>
      <c r="O87" s="38"/>
    </row>
    <row r="88" spans="2:15" ht="12.75" customHeight="1">
      <c r="B88" s="3"/>
      <c r="C88" s="4"/>
      <c r="D88" s="4"/>
      <c r="E88" s="4"/>
      <c r="F88" s="4"/>
      <c r="G88" s="4"/>
      <c r="I88" s="4"/>
      <c r="J88" s="4"/>
      <c r="K88" s="4"/>
      <c r="L88" s="4"/>
      <c r="M88" s="4"/>
      <c r="N88" s="4"/>
      <c r="O88" s="36"/>
    </row>
    <row r="89" spans="2:15" ht="15.75" customHeight="1">
      <c r="B89" s="7" t="s">
        <v>16</v>
      </c>
      <c r="C89" s="4"/>
      <c r="D89" s="4"/>
      <c r="E89" s="4"/>
      <c r="F89" s="4"/>
      <c r="G89" s="4"/>
      <c r="I89" s="4"/>
      <c r="J89" s="4"/>
      <c r="K89" s="4"/>
      <c r="L89" s="4"/>
      <c r="M89" s="4"/>
      <c r="N89" s="4"/>
      <c r="O89" s="36"/>
    </row>
    <row r="90" spans="2:15" ht="13.5" customHeight="1">
      <c r="B90" t="s">
        <v>47</v>
      </c>
      <c r="C90" s="4">
        <v>684596</v>
      </c>
      <c r="D90" s="4"/>
      <c r="E90" s="4">
        <v>0</v>
      </c>
      <c r="F90" s="4"/>
      <c r="G90" s="19">
        <v>684596</v>
      </c>
      <c r="I90" s="4">
        <v>651783</v>
      </c>
      <c r="J90" s="4"/>
      <c r="K90" s="4">
        <v>32813</v>
      </c>
      <c r="L90" s="4"/>
      <c r="M90" s="4">
        <v>0</v>
      </c>
      <c r="N90" s="4"/>
      <c r="O90" s="36"/>
    </row>
    <row r="91" spans="2:15" ht="18" customHeight="1">
      <c r="B91" s="3" t="s">
        <v>10</v>
      </c>
      <c r="C91" s="5">
        <v>684596</v>
      </c>
      <c r="D91" s="5">
        <v>0</v>
      </c>
      <c r="E91" s="5">
        <v>0</v>
      </c>
      <c r="F91" s="5">
        <v>0</v>
      </c>
      <c r="G91" s="5">
        <v>684596</v>
      </c>
      <c r="H91" s="5">
        <v>0</v>
      </c>
      <c r="I91" s="5">
        <v>651783</v>
      </c>
      <c r="J91" s="5">
        <v>0</v>
      </c>
      <c r="K91" s="5">
        <v>32813</v>
      </c>
      <c r="L91" s="5">
        <v>0</v>
      </c>
      <c r="M91" s="5">
        <v>0</v>
      </c>
      <c r="N91" s="5">
        <f>SUM(N90:N90)</f>
        <v>0</v>
      </c>
      <c r="O91" s="42"/>
    </row>
    <row r="92" spans="3:15" ht="12.75">
      <c r="C92" s="4"/>
      <c r="D92" s="4"/>
      <c r="E92" s="4"/>
      <c r="F92" s="4"/>
      <c r="G92" s="4"/>
      <c r="I92" s="4"/>
      <c r="J92" s="4"/>
      <c r="K92" s="4"/>
      <c r="L92" s="4"/>
      <c r="M92" s="4"/>
      <c r="N92" s="4"/>
      <c r="O92" s="36"/>
    </row>
    <row r="93" spans="2:15" ht="18" customHeight="1">
      <c r="B93" s="7" t="s">
        <v>63</v>
      </c>
      <c r="C93" s="4"/>
      <c r="D93" s="4"/>
      <c r="E93" s="4"/>
      <c r="F93" s="4"/>
      <c r="G93" s="4"/>
      <c r="I93" s="4"/>
      <c r="J93" s="4"/>
      <c r="K93" s="4"/>
      <c r="L93" s="4"/>
      <c r="M93" s="4"/>
      <c r="N93" s="4"/>
      <c r="O93" s="36"/>
    </row>
    <row r="94" spans="2:15" ht="15" customHeight="1">
      <c r="B94" t="s">
        <v>39</v>
      </c>
      <c r="C94" s="4">
        <v>503698</v>
      </c>
      <c r="D94" s="4"/>
      <c r="E94" s="4">
        <v>0</v>
      </c>
      <c r="F94" s="4"/>
      <c r="G94" s="4">
        <v>503698</v>
      </c>
      <c r="I94" s="4">
        <v>425172</v>
      </c>
      <c r="J94" s="4"/>
      <c r="K94" s="4">
        <v>78526</v>
      </c>
      <c r="L94" s="4"/>
      <c r="M94" s="4">
        <v>0</v>
      </c>
      <c r="N94" s="4"/>
      <c r="O94" s="36"/>
    </row>
    <row r="95" spans="2:15" ht="13.5" customHeight="1">
      <c r="B95" t="s">
        <v>45</v>
      </c>
      <c r="C95" s="4">
        <v>23400</v>
      </c>
      <c r="D95" s="4"/>
      <c r="E95" s="4">
        <v>0</v>
      </c>
      <c r="F95" s="4"/>
      <c r="G95" s="4">
        <v>23400</v>
      </c>
      <c r="I95" s="4">
        <v>22610</v>
      </c>
      <c r="J95" s="4"/>
      <c r="K95" s="4">
        <v>790</v>
      </c>
      <c r="L95" s="4"/>
      <c r="M95" s="4">
        <v>0</v>
      </c>
      <c r="N95" s="4"/>
      <c r="O95" s="36"/>
    </row>
    <row r="96" spans="2:15" ht="15.75" customHeight="1">
      <c r="B96" t="s">
        <v>49</v>
      </c>
      <c r="C96" s="4">
        <v>1261913</v>
      </c>
      <c r="D96" s="4"/>
      <c r="E96" s="4">
        <v>0</v>
      </c>
      <c r="F96" s="4"/>
      <c r="G96" s="4">
        <v>1261913</v>
      </c>
      <c r="H96" s="4">
        <v>0</v>
      </c>
      <c r="I96" s="4">
        <v>1027636</v>
      </c>
      <c r="J96" s="4"/>
      <c r="K96" s="4">
        <v>0</v>
      </c>
      <c r="L96" s="4"/>
      <c r="M96" s="4">
        <v>234277</v>
      </c>
      <c r="N96" s="4"/>
      <c r="O96" s="36"/>
    </row>
    <row r="97" spans="2:15" ht="15" customHeight="1">
      <c r="B97" t="s">
        <v>42</v>
      </c>
      <c r="C97" s="4">
        <v>337478</v>
      </c>
      <c r="D97" s="4"/>
      <c r="E97" s="4">
        <v>0</v>
      </c>
      <c r="F97" s="4"/>
      <c r="G97" s="4">
        <v>337478</v>
      </c>
      <c r="I97" s="4">
        <v>274475</v>
      </c>
      <c r="J97" s="4"/>
      <c r="K97" s="4">
        <v>63003</v>
      </c>
      <c r="L97" s="4"/>
      <c r="M97" s="4">
        <v>0</v>
      </c>
      <c r="N97" s="4"/>
      <c r="O97" s="36"/>
    </row>
    <row r="98" spans="2:15" ht="18" customHeight="1">
      <c r="B98" s="3" t="s">
        <v>10</v>
      </c>
      <c r="C98" s="5">
        <v>2126489</v>
      </c>
      <c r="D98" s="4"/>
      <c r="E98" s="5">
        <v>0</v>
      </c>
      <c r="F98" s="5">
        <v>0</v>
      </c>
      <c r="G98" s="5">
        <v>2126489</v>
      </c>
      <c r="H98" s="5">
        <v>0</v>
      </c>
      <c r="I98" s="5">
        <v>1749893</v>
      </c>
      <c r="J98" s="5">
        <v>0</v>
      </c>
      <c r="K98" s="5">
        <v>142319</v>
      </c>
      <c r="L98" s="5">
        <v>0</v>
      </c>
      <c r="M98" s="5">
        <v>234277</v>
      </c>
      <c r="N98" s="5">
        <f>SUM(N94:N97)</f>
        <v>0</v>
      </c>
      <c r="O98" s="42"/>
    </row>
    <row r="99" spans="3:15" ht="12.75">
      <c r="C99" s="4"/>
      <c r="D99" s="4"/>
      <c r="E99" s="4"/>
      <c r="F99" s="4"/>
      <c r="G99" s="4"/>
      <c r="I99" s="4"/>
      <c r="J99" s="4"/>
      <c r="K99" s="4"/>
      <c r="L99" s="4"/>
      <c r="M99" s="4"/>
      <c r="N99" s="4"/>
      <c r="O99" s="36"/>
    </row>
    <row r="100" spans="2:15" ht="15.75" customHeight="1">
      <c r="B100" s="7" t="s">
        <v>17</v>
      </c>
      <c r="C100" s="4"/>
      <c r="D100" s="4"/>
      <c r="E100" s="4"/>
      <c r="F100" s="4"/>
      <c r="G100" s="4"/>
      <c r="I100" s="4"/>
      <c r="J100" s="4"/>
      <c r="K100" s="4"/>
      <c r="L100" s="4"/>
      <c r="M100" s="4"/>
      <c r="N100" s="4"/>
      <c r="O100" s="36"/>
    </row>
    <row r="101" spans="2:15" ht="13.5" customHeight="1">
      <c r="B101" t="s">
        <v>39</v>
      </c>
      <c r="C101" s="4">
        <v>9227232</v>
      </c>
      <c r="D101" s="4"/>
      <c r="E101" s="4">
        <v>0</v>
      </c>
      <c r="F101" s="4"/>
      <c r="G101" s="4">
        <v>9227232</v>
      </c>
      <c r="H101" s="4">
        <v>0</v>
      </c>
      <c r="I101" s="4">
        <v>8490584</v>
      </c>
      <c r="J101" s="4"/>
      <c r="K101" s="4">
        <v>736648</v>
      </c>
      <c r="L101" s="4"/>
      <c r="M101" s="4">
        <v>0</v>
      </c>
      <c r="N101" s="4"/>
      <c r="O101" s="36"/>
    </row>
    <row r="102" spans="2:15" ht="13.5" customHeight="1">
      <c r="B102" t="s">
        <v>45</v>
      </c>
      <c r="C102" s="4">
        <v>2423206</v>
      </c>
      <c r="D102" s="4"/>
      <c r="E102" s="4">
        <v>0</v>
      </c>
      <c r="F102" s="4"/>
      <c r="G102" s="4">
        <v>2423206</v>
      </c>
      <c r="H102" s="4">
        <v>0</v>
      </c>
      <c r="I102" s="4">
        <v>2268577</v>
      </c>
      <c r="J102" s="4"/>
      <c r="K102" s="4">
        <v>154629</v>
      </c>
      <c r="L102" s="4"/>
      <c r="M102" s="25">
        <v>0</v>
      </c>
      <c r="N102" s="4"/>
      <c r="O102" s="36"/>
    </row>
    <row r="103" spans="2:15" ht="13.5" customHeight="1">
      <c r="B103" t="s">
        <v>48</v>
      </c>
      <c r="C103" s="4">
        <v>34000</v>
      </c>
      <c r="D103" s="4"/>
      <c r="E103" s="4">
        <v>0</v>
      </c>
      <c r="F103" s="4"/>
      <c r="G103" s="4">
        <v>34000</v>
      </c>
      <c r="H103" s="4">
        <v>0</v>
      </c>
      <c r="I103" s="4">
        <v>0</v>
      </c>
      <c r="J103" s="4"/>
      <c r="K103" s="4">
        <v>34000</v>
      </c>
      <c r="L103" s="4"/>
      <c r="M103" s="4">
        <v>0</v>
      </c>
      <c r="N103" s="4"/>
      <c r="O103" s="36"/>
    </row>
    <row r="104" spans="2:15" ht="13.5" customHeight="1">
      <c r="B104" t="s">
        <v>42</v>
      </c>
      <c r="C104" s="4">
        <v>6182245</v>
      </c>
      <c r="D104" s="4"/>
      <c r="E104" s="4">
        <v>-13880</v>
      </c>
      <c r="F104" s="4"/>
      <c r="G104" s="4">
        <v>6168365</v>
      </c>
      <c r="H104" s="4">
        <v>0</v>
      </c>
      <c r="I104" s="4">
        <v>4462743</v>
      </c>
      <c r="J104" s="4"/>
      <c r="K104" s="4">
        <v>1705622</v>
      </c>
      <c r="L104" s="4"/>
      <c r="M104" s="4">
        <v>0</v>
      </c>
      <c r="N104" s="4"/>
      <c r="O104" s="36"/>
    </row>
    <row r="105" spans="2:15" ht="13.5" customHeight="1">
      <c r="B105" s="26" t="s">
        <v>43</v>
      </c>
      <c r="C105" s="4">
        <v>945406</v>
      </c>
      <c r="D105" s="4"/>
      <c r="E105" s="4">
        <v>13880</v>
      </c>
      <c r="F105" s="4"/>
      <c r="G105" s="4">
        <v>959286</v>
      </c>
      <c r="H105" s="4">
        <v>0</v>
      </c>
      <c r="I105" s="4">
        <v>959286</v>
      </c>
      <c r="J105" s="4"/>
      <c r="K105" s="4">
        <v>0</v>
      </c>
      <c r="L105" s="4"/>
      <c r="M105" s="4">
        <v>0</v>
      </c>
      <c r="N105" s="4"/>
      <c r="O105" s="36"/>
    </row>
    <row r="106" spans="2:15" ht="18" customHeight="1">
      <c r="B106" s="3" t="s">
        <v>10</v>
      </c>
      <c r="C106" s="10">
        <v>18812089</v>
      </c>
      <c r="D106" s="10"/>
      <c r="E106" s="10">
        <v>0</v>
      </c>
      <c r="F106" s="10"/>
      <c r="G106" s="10">
        <v>18812089</v>
      </c>
      <c r="H106" s="10"/>
      <c r="I106" s="10">
        <v>16181190</v>
      </c>
      <c r="J106" s="10"/>
      <c r="K106" s="10">
        <v>2630899</v>
      </c>
      <c r="L106" s="10"/>
      <c r="M106" s="10">
        <v>0</v>
      </c>
      <c r="N106" s="10"/>
      <c r="O106" s="39"/>
    </row>
    <row r="107" spans="2:15" ht="15">
      <c r="B107" s="16" t="s">
        <v>18</v>
      </c>
      <c r="C107" s="32">
        <v>22341042</v>
      </c>
      <c r="D107" s="14"/>
      <c r="E107" s="32">
        <v>0</v>
      </c>
      <c r="F107" s="32">
        <v>0</v>
      </c>
      <c r="G107" s="32">
        <v>22341042</v>
      </c>
      <c r="H107" s="32">
        <v>0</v>
      </c>
      <c r="I107" s="32">
        <v>19044446</v>
      </c>
      <c r="J107" s="32">
        <v>0</v>
      </c>
      <c r="K107" s="32">
        <v>3062319</v>
      </c>
      <c r="L107" s="32">
        <v>0</v>
      </c>
      <c r="M107" s="32">
        <v>234277</v>
      </c>
      <c r="N107" s="32">
        <f>N87+N91+N98+N106</f>
        <v>0</v>
      </c>
      <c r="O107" s="43"/>
    </row>
    <row r="108" spans="2:15" ht="4.5" customHeight="1">
      <c r="B108" s="3"/>
      <c r="C108" s="30">
        <v>0</v>
      </c>
      <c r="D108" s="29"/>
      <c r="E108" s="30">
        <v>0</v>
      </c>
      <c r="F108" s="30"/>
      <c r="G108" s="30">
        <v>0</v>
      </c>
      <c r="H108" s="30"/>
      <c r="I108" s="30">
        <v>0</v>
      </c>
      <c r="J108" s="30"/>
      <c r="K108" s="30">
        <v>0</v>
      </c>
      <c r="L108" s="30"/>
      <c r="M108" s="30">
        <v>0</v>
      </c>
      <c r="N108" s="30"/>
      <c r="O108" s="41"/>
    </row>
    <row r="109" spans="3:15" ht="9.75" customHeight="1">
      <c r="C109" s="18"/>
      <c r="D109" s="12"/>
      <c r="E109" s="11"/>
      <c r="F109" s="11"/>
      <c r="G109" s="11"/>
      <c r="H109" s="13"/>
      <c r="I109" s="11"/>
      <c r="J109" s="11"/>
      <c r="K109" s="11"/>
      <c r="L109" s="11"/>
      <c r="M109" s="11"/>
      <c r="N109" s="12"/>
      <c r="O109" s="35"/>
    </row>
    <row r="110" spans="2:15" ht="18.75" customHeight="1">
      <c r="B110" s="8" t="s">
        <v>25</v>
      </c>
      <c r="O110" s="34"/>
    </row>
    <row r="111" spans="2:15" ht="15.75" customHeight="1">
      <c r="B111" s="7" t="s">
        <v>9</v>
      </c>
      <c r="O111" s="34"/>
    </row>
    <row r="112" spans="2:15" ht="13.5" customHeight="1">
      <c r="B112" t="s">
        <v>33</v>
      </c>
      <c r="C112" s="9">
        <v>61779907</v>
      </c>
      <c r="D112" s="9"/>
      <c r="E112" s="9">
        <v>0</v>
      </c>
      <c r="F112" s="9"/>
      <c r="G112" s="9">
        <v>61779907</v>
      </c>
      <c r="H112" s="9"/>
      <c r="I112" s="9">
        <v>61678907</v>
      </c>
      <c r="J112" s="9"/>
      <c r="K112" s="9">
        <v>101000</v>
      </c>
      <c r="L112" s="9"/>
      <c r="M112" s="9">
        <v>0</v>
      </c>
      <c r="N112" s="4"/>
      <c r="O112" s="37"/>
    </row>
    <row r="113" spans="1:15" ht="18" customHeight="1">
      <c r="A113" s="10"/>
      <c r="B113" s="14" t="s">
        <v>10</v>
      </c>
      <c r="C113" s="10">
        <v>61779907</v>
      </c>
      <c r="D113" s="10"/>
      <c r="E113" s="10">
        <v>0</v>
      </c>
      <c r="F113" s="10"/>
      <c r="G113" s="10">
        <v>61779907</v>
      </c>
      <c r="H113" s="10"/>
      <c r="I113" s="10">
        <v>61678907</v>
      </c>
      <c r="J113" s="10"/>
      <c r="K113" s="10">
        <v>101000</v>
      </c>
      <c r="L113" s="10"/>
      <c r="M113" s="10">
        <v>0</v>
      </c>
      <c r="N113" s="5"/>
      <c r="O113" s="39"/>
    </row>
    <row r="114" spans="1:15" ht="15.75" customHeight="1">
      <c r="A114" s="3"/>
      <c r="B114" s="16" t="s">
        <v>24</v>
      </c>
      <c r="C114" s="32">
        <v>61779907</v>
      </c>
      <c r="D114" s="31"/>
      <c r="E114" s="32">
        <v>0</v>
      </c>
      <c r="F114" s="31"/>
      <c r="G114" s="32">
        <v>61779907</v>
      </c>
      <c r="H114" s="31"/>
      <c r="I114" s="32">
        <v>61678907</v>
      </c>
      <c r="J114" s="31"/>
      <c r="K114" s="32">
        <v>101000</v>
      </c>
      <c r="L114" s="31"/>
      <c r="M114" s="32">
        <v>0</v>
      </c>
      <c r="N114" s="31"/>
      <c r="O114" s="43"/>
    </row>
    <row r="115" spans="2:15" ht="4.5" customHeight="1">
      <c r="B115" s="3"/>
      <c r="C115" s="30">
        <v>0</v>
      </c>
      <c r="D115" s="29"/>
      <c r="E115" s="30">
        <v>0</v>
      </c>
      <c r="F115" s="30"/>
      <c r="G115" s="30">
        <v>0</v>
      </c>
      <c r="H115" s="30"/>
      <c r="I115" s="30">
        <v>0</v>
      </c>
      <c r="J115" s="30"/>
      <c r="K115" s="30">
        <v>0</v>
      </c>
      <c r="L115" s="30"/>
      <c r="M115" s="30">
        <v>0</v>
      </c>
      <c r="N115" s="30"/>
      <c r="O115" s="41"/>
    </row>
    <row r="116" spans="3:15" ht="9.75" customHeight="1">
      <c r="C116" s="4"/>
      <c r="D116" s="4"/>
      <c r="E116" s="4"/>
      <c r="F116" s="4"/>
      <c r="G116" s="4"/>
      <c r="I116" s="4"/>
      <c r="J116" s="4"/>
      <c r="K116" s="4"/>
      <c r="L116" s="4"/>
      <c r="M116" s="4"/>
      <c r="N116" s="4"/>
      <c r="O116" s="36"/>
    </row>
    <row r="117" spans="2:15" ht="18.75" customHeight="1">
      <c r="B117" s="6" t="s">
        <v>66</v>
      </c>
      <c r="C117" s="4"/>
      <c r="D117" s="4"/>
      <c r="E117" s="4"/>
      <c r="F117" s="4"/>
      <c r="G117" s="4"/>
      <c r="I117" s="4"/>
      <c r="J117" s="4"/>
      <c r="K117" s="4"/>
      <c r="L117" s="4"/>
      <c r="M117" s="4"/>
      <c r="N117" s="4"/>
      <c r="O117" s="36"/>
    </row>
    <row r="118" spans="2:15" ht="15.75" customHeight="1">
      <c r="B118" s="7" t="s">
        <v>67</v>
      </c>
      <c r="C118" s="4"/>
      <c r="D118" s="4"/>
      <c r="E118" s="4"/>
      <c r="F118" s="4"/>
      <c r="G118" s="4"/>
      <c r="I118" s="4"/>
      <c r="J118" s="4"/>
      <c r="K118" s="4"/>
      <c r="L118" s="4"/>
      <c r="M118" s="4"/>
      <c r="N118" s="4"/>
      <c r="O118" s="36"/>
    </row>
    <row r="119" spans="2:15" ht="13.5" customHeight="1">
      <c r="B119" t="s">
        <v>34</v>
      </c>
      <c r="C119" s="23">
        <v>614866</v>
      </c>
      <c r="D119" s="4"/>
      <c r="E119" s="24">
        <v>-10000</v>
      </c>
      <c r="F119" s="24"/>
      <c r="G119" s="24">
        <v>604866</v>
      </c>
      <c r="H119" s="24"/>
      <c r="I119" s="24">
        <v>599790</v>
      </c>
      <c r="J119" s="24"/>
      <c r="K119" s="24">
        <v>0</v>
      </c>
      <c r="L119" s="24"/>
      <c r="M119" s="24">
        <v>5076</v>
      </c>
      <c r="N119" s="24"/>
      <c r="O119" s="37"/>
    </row>
    <row r="120" spans="2:15" ht="13.5" customHeight="1">
      <c r="B120" t="s">
        <v>35</v>
      </c>
      <c r="C120" s="4">
        <v>54397</v>
      </c>
      <c r="D120" s="4"/>
      <c r="E120" s="4">
        <v>0</v>
      </c>
      <c r="F120" s="4"/>
      <c r="G120" s="4">
        <v>54397</v>
      </c>
      <c r="H120" s="4">
        <v>0</v>
      </c>
      <c r="I120" s="4">
        <v>44430</v>
      </c>
      <c r="J120" s="4"/>
      <c r="K120" s="4">
        <v>0</v>
      </c>
      <c r="L120" s="4"/>
      <c r="M120" s="4">
        <v>9967</v>
      </c>
      <c r="N120" s="4"/>
      <c r="O120" s="36"/>
    </row>
    <row r="121" spans="2:15" ht="13.5" customHeight="1">
      <c r="B121" t="s">
        <v>37</v>
      </c>
      <c r="C121" s="4">
        <v>1979800</v>
      </c>
      <c r="D121" s="4"/>
      <c r="E121" s="4">
        <v>15000</v>
      </c>
      <c r="F121" s="4"/>
      <c r="G121" s="4">
        <v>1994800</v>
      </c>
      <c r="H121" s="4">
        <v>0</v>
      </c>
      <c r="I121" s="4">
        <v>1990515</v>
      </c>
      <c r="J121" s="4"/>
      <c r="K121" s="4">
        <v>0</v>
      </c>
      <c r="L121" s="4"/>
      <c r="M121" s="4">
        <v>4285</v>
      </c>
      <c r="N121" s="4"/>
      <c r="O121" s="36"/>
    </row>
    <row r="122" spans="2:15" ht="13.5" customHeight="1">
      <c r="B122" t="s">
        <v>38</v>
      </c>
      <c r="C122" s="4">
        <v>411973</v>
      </c>
      <c r="D122" s="4"/>
      <c r="E122" s="4">
        <v>-5000</v>
      </c>
      <c r="F122" s="4"/>
      <c r="G122" s="4">
        <v>406973</v>
      </c>
      <c r="H122" s="4">
        <v>0</v>
      </c>
      <c r="I122" s="4">
        <v>400206</v>
      </c>
      <c r="J122" s="4"/>
      <c r="K122" s="4">
        <v>0</v>
      </c>
      <c r="L122" s="4"/>
      <c r="M122" s="4">
        <v>6767</v>
      </c>
      <c r="N122" s="4"/>
      <c r="O122" s="36"/>
    </row>
    <row r="123" spans="2:15" ht="18" customHeight="1">
      <c r="B123" s="3" t="s">
        <v>10</v>
      </c>
      <c r="C123" s="10">
        <v>3061036</v>
      </c>
      <c r="D123" s="10"/>
      <c r="E123" s="10">
        <v>0</v>
      </c>
      <c r="F123" s="10"/>
      <c r="G123" s="10">
        <v>3061036</v>
      </c>
      <c r="H123" s="10"/>
      <c r="I123" s="10">
        <v>3034941</v>
      </c>
      <c r="J123" s="10"/>
      <c r="K123" s="10">
        <v>0</v>
      </c>
      <c r="L123" s="10"/>
      <c r="M123" s="10">
        <v>26095</v>
      </c>
      <c r="N123" s="5"/>
      <c r="O123" s="39"/>
    </row>
    <row r="124" spans="2:15" ht="15">
      <c r="B124" s="16" t="s">
        <v>21</v>
      </c>
      <c r="C124" s="32">
        <v>3061036</v>
      </c>
      <c r="D124" s="31"/>
      <c r="E124" s="32">
        <v>0</v>
      </c>
      <c r="F124" s="31"/>
      <c r="G124" s="32">
        <v>3061036</v>
      </c>
      <c r="H124" s="31"/>
      <c r="I124" s="32">
        <v>3034941</v>
      </c>
      <c r="J124" s="31"/>
      <c r="K124" s="32">
        <v>0</v>
      </c>
      <c r="L124" s="31"/>
      <c r="M124" s="32">
        <v>26095</v>
      </c>
      <c r="N124" s="31"/>
      <c r="O124" s="43"/>
    </row>
    <row r="125" spans="2:15" ht="4.5" customHeight="1">
      <c r="B125" s="3"/>
      <c r="C125" s="30">
        <v>0</v>
      </c>
      <c r="D125" s="29"/>
      <c r="E125" s="30">
        <v>0</v>
      </c>
      <c r="F125" s="30"/>
      <c r="G125" s="30">
        <v>0</v>
      </c>
      <c r="H125" s="30"/>
      <c r="I125" s="30">
        <v>0</v>
      </c>
      <c r="J125" s="30"/>
      <c r="K125" s="30">
        <v>0</v>
      </c>
      <c r="L125" s="30"/>
      <c r="M125" s="30">
        <v>0</v>
      </c>
      <c r="N125" s="30"/>
      <c r="O125" s="41"/>
    </row>
    <row r="126" spans="3:15" ht="11.25" customHeight="1">
      <c r="C126" s="4"/>
      <c r="D126" s="4"/>
      <c r="E126" s="4"/>
      <c r="F126" s="4"/>
      <c r="G126" s="4"/>
      <c r="I126" s="4"/>
      <c r="J126" s="4"/>
      <c r="K126" s="4"/>
      <c r="L126" s="4"/>
      <c r="M126" s="4"/>
      <c r="N126" s="4"/>
      <c r="O126" s="36"/>
    </row>
    <row r="127" spans="2:15" ht="18.75" customHeight="1">
      <c r="B127" s="8" t="s">
        <v>26</v>
      </c>
      <c r="C127" s="4"/>
      <c r="D127" s="4"/>
      <c r="E127" s="4"/>
      <c r="F127" s="4"/>
      <c r="G127" s="4"/>
      <c r="I127" s="4"/>
      <c r="J127" s="4"/>
      <c r="K127" s="4"/>
      <c r="L127" s="4"/>
      <c r="M127" s="4"/>
      <c r="N127" s="4"/>
      <c r="O127" s="36"/>
    </row>
    <row r="128" spans="2:15" ht="15.75" customHeight="1">
      <c r="B128" s="7" t="s">
        <v>11</v>
      </c>
      <c r="C128" s="4"/>
      <c r="D128" s="4"/>
      <c r="E128" s="4"/>
      <c r="F128" s="4"/>
      <c r="G128" s="4"/>
      <c r="I128" s="4"/>
      <c r="J128" s="4"/>
      <c r="K128" s="4"/>
      <c r="L128" s="4"/>
      <c r="M128" s="4"/>
      <c r="N128" s="4"/>
      <c r="O128" s="36"/>
    </row>
    <row r="129" spans="2:15" ht="13.5" customHeight="1">
      <c r="B129" t="s">
        <v>34</v>
      </c>
      <c r="C129" s="9">
        <v>390151</v>
      </c>
      <c r="D129" s="9"/>
      <c r="E129" s="9">
        <v>0</v>
      </c>
      <c r="F129" s="9"/>
      <c r="G129" s="24">
        <v>390151</v>
      </c>
      <c r="H129" s="9"/>
      <c r="I129" s="9">
        <v>348848</v>
      </c>
      <c r="J129" s="9"/>
      <c r="K129" s="9">
        <v>41303</v>
      </c>
      <c r="L129" s="9"/>
      <c r="M129" s="9">
        <v>0</v>
      </c>
      <c r="N129" s="4"/>
      <c r="O129" s="37"/>
    </row>
    <row r="130" spans="2:15" ht="13.5" customHeight="1">
      <c r="B130" t="s">
        <v>35</v>
      </c>
      <c r="C130" s="4">
        <v>271507</v>
      </c>
      <c r="D130" s="4"/>
      <c r="E130" s="4">
        <v>0</v>
      </c>
      <c r="F130" s="4"/>
      <c r="G130" s="4">
        <v>271507</v>
      </c>
      <c r="H130" s="4">
        <v>0</v>
      </c>
      <c r="I130" s="4">
        <v>271493</v>
      </c>
      <c r="J130" s="4"/>
      <c r="K130" s="4">
        <v>14</v>
      </c>
      <c r="L130" s="4"/>
      <c r="M130" s="4">
        <v>0</v>
      </c>
      <c r="N130" s="4"/>
      <c r="O130" s="36"/>
    </row>
    <row r="131" spans="2:15" ht="13.5" customHeight="1">
      <c r="B131" t="s">
        <v>36</v>
      </c>
      <c r="C131" s="4">
        <v>3500</v>
      </c>
      <c r="D131" s="4"/>
      <c r="E131" s="4">
        <v>0</v>
      </c>
      <c r="F131" s="4"/>
      <c r="G131" s="4">
        <v>3500</v>
      </c>
      <c r="H131" s="4">
        <v>0</v>
      </c>
      <c r="I131" s="4">
        <v>3495</v>
      </c>
      <c r="J131" s="4"/>
      <c r="K131" s="4">
        <v>5</v>
      </c>
      <c r="L131" s="4"/>
      <c r="M131" s="4">
        <v>0</v>
      </c>
      <c r="N131" s="4"/>
      <c r="O131" s="36"/>
    </row>
    <row r="132" spans="2:15" ht="13.5" customHeight="1">
      <c r="B132" t="s">
        <v>38</v>
      </c>
      <c r="C132" s="4">
        <v>261401</v>
      </c>
      <c r="D132" s="4"/>
      <c r="E132" s="4">
        <v>0</v>
      </c>
      <c r="F132" s="4"/>
      <c r="G132" s="4">
        <v>261401</v>
      </c>
      <c r="H132" s="4">
        <v>0</v>
      </c>
      <c r="I132" s="4">
        <v>227230</v>
      </c>
      <c r="J132" s="4"/>
      <c r="K132" s="4">
        <v>34171</v>
      </c>
      <c r="L132" s="4"/>
      <c r="M132" s="4">
        <v>0</v>
      </c>
      <c r="N132" s="4"/>
      <c r="O132" s="36"/>
    </row>
    <row r="133" spans="2:15" ht="18" customHeight="1">
      <c r="B133" s="3" t="s">
        <v>10</v>
      </c>
      <c r="C133" s="5">
        <v>926559</v>
      </c>
      <c r="D133" s="5"/>
      <c r="E133" s="5">
        <v>0</v>
      </c>
      <c r="F133" s="5">
        <v>0</v>
      </c>
      <c r="G133" s="5">
        <v>926559</v>
      </c>
      <c r="H133" s="5"/>
      <c r="I133" s="5">
        <v>851066</v>
      </c>
      <c r="J133" s="5"/>
      <c r="K133" s="5">
        <v>75493</v>
      </c>
      <c r="L133" s="5"/>
      <c r="M133" s="5">
        <v>0</v>
      </c>
      <c r="N133" s="5"/>
      <c r="O133" s="42"/>
    </row>
    <row r="134" spans="2:15" ht="12.75">
      <c r="B134" s="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42"/>
    </row>
    <row r="135" spans="2:15" ht="15.75" customHeight="1">
      <c r="B135" s="7" t="s">
        <v>53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42"/>
    </row>
    <row r="136" spans="2:15" ht="13.5" customHeight="1">
      <c r="B136" t="s">
        <v>32</v>
      </c>
      <c r="C136" s="28">
        <v>38338</v>
      </c>
      <c r="D136" s="28"/>
      <c r="E136" s="28">
        <v>0</v>
      </c>
      <c r="F136" s="28"/>
      <c r="G136" s="28">
        <v>38338</v>
      </c>
      <c r="H136" s="28"/>
      <c r="I136" s="28">
        <v>38338</v>
      </c>
      <c r="J136" s="28"/>
      <c r="K136" s="28">
        <v>0</v>
      </c>
      <c r="L136" s="28"/>
      <c r="M136" s="28">
        <v>0</v>
      </c>
      <c r="N136" s="28"/>
      <c r="O136" s="40"/>
    </row>
    <row r="137" spans="2:15" ht="18" customHeight="1">
      <c r="B137" s="3" t="s">
        <v>10</v>
      </c>
      <c r="C137" s="10">
        <v>38338</v>
      </c>
      <c r="D137" s="10"/>
      <c r="E137" s="10">
        <v>0</v>
      </c>
      <c r="F137" s="10">
        <v>0</v>
      </c>
      <c r="G137" s="10">
        <v>38338</v>
      </c>
      <c r="H137" s="10">
        <v>0</v>
      </c>
      <c r="I137" s="10">
        <v>38338</v>
      </c>
      <c r="J137" s="10">
        <v>0</v>
      </c>
      <c r="K137" s="10">
        <v>0</v>
      </c>
      <c r="L137" s="10">
        <v>0</v>
      </c>
      <c r="M137" s="10">
        <v>0</v>
      </c>
      <c r="N137" s="10">
        <f>SUM(N136)</f>
        <v>0</v>
      </c>
      <c r="O137" s="39"/>
    </row>
    <row r="138" spans="2:15" ht="15">
      <c r="B138" s="3" t="s">
        <v>12</v>
      </c>
      <c r="C138" s="32">
        <v>964897</v>
      </c>
      <c r="D138" s="31"/>
      <c r="E138" s="32">
        <v>0</v>
      </c>
      <c r="F138" s="31"/>
      <c r="G138" s="32">
        <v>964897</v>
      </c>
      <c r="H138" s="31"/>
      <c r="I138" s="32">
        <v>889404</v>
      </c>
      <c r="J138" s="31"/>
      <c r="K138" s="32">
        <v>75493</v>
      </c>
      <c r="L138" s="31"/>
      <c r="M138" s="32">
        <v>0</v>
      </c>
      <c r="N138" s="31"/>
      <c r="O138" s="43"/>
    </row>
    <row r="139" spans="2:15" ht="4.5" customHeight="1">
      <c r="B139" s="3"/>
      <c r="C139" s="30">
        <v>0</v>
      </c>
      <c r="D139" s="29"/>
      <c r="E139" s="30">
        <v>0</v>
      </c>
      <c r="F139" s="30"/>
      <c r="G139" s="30">
        <v>0</v>
      </c>
      <c r="H139" s="30"/>
      <c r="I139" s="30">
        <v>0</v>
      </c>
      <c r="J139" s="30"/>
      <c r="K139" s="30">
        <v>0</v>
      </c>
      <c r="L139" s="30"/>
      <c r="M139" s="30">
        <v>0</v>
      </c>
      <c r="N139" s="30"/>
      <c r="O139" s="41"/>
    </row>
    <row r="140" spans="3:15" ht="9" customHeight="1">
      <c r="C140" s="4"/>
      <c r="D140" s="4"/>
      <c r="E140" s="4"/>
      <c r="F140" s="4"/>
      <c r="G140" s="4"/>
      <c r="I140" s="4"/>
      <c r="J140" s="4"/>
      <c r="K140" s="4"/>
      <c r="L140" s="4"/>
      <c r="M140" s="4"/>
      <c r="N140" s="4"/>
      <c r="O140" s="36"/>
    </row>
    <row r="141" spans="2:15" ht="18.75" customHeight="1">
      <c r="B141" s="8" t="s">
        <v>31</v>
      </c>
      <c r="C141" s="4"/>
      <c r="D141" s="4"/>
      <c r="E141" s="4"/>
      <c r="F141" s="4"/>
      <c r="G141" s="4"/>
      <c r="I141" s="4"/>
      <c r="J141" s="4"/>
      <c r="K141" s="4"/>
      <c r="L141" s="4"/>
      <c r="M141" s="4"/>
      <c r="N141" s="4"/>
      <c r="O141" s="36"/>
    </row>
    <row r="142" spans="2:15" ht="15.75" customHeight="1">
      <c r="B142" s="7" t="s">
        <v>19</v>
      </c>
      <c r="C142" s="4"/>
      <c r="D142" s="4"/>
      <c r="E142" s="4"/>
      <c r="F142" s="4"/>
      <c r="G142" s="4"/>
      <c r="I142" s="4"/>
      <c r="J142" s="4"/>
      <c r="K142" s="4"/>
      <c r="L142" s="4"/>
      <c r="M142" s="4"/>
      <c r="N142" s="4"/>
      <c r="O142" s="36"/>
    </row>
    <row r="143" spans="2:15" ht="13.5" customHeight="1">
      <c r="B143" t="s">
        <v>50</v>
      </c>
      <c r="C143" s="9">
        <v>3493813</v>
      </c>
      <c r="D143" s="9"/>
      <c r="E143" s="9">
        <v>0</v>
      </c>
      <c r="F143" s="9"/>
      <c r="G143" s="9">
        <v>3493813</v>
      </c>
      <c r="H143" s="9"/>
      <c r="I143" s="9">
        <v>3394450</v>
      </c>
      <c r="J143" s="9"/>
      <c r="K143" s="9">
        <v>99363</v>
      </c>
      <c r="L143" s="9"/>
      <c r="M143" s="9">
        <v>0</v>
      </c>
      <c r="N143" s="4"/>
      <c r="O143" s="37"/>
    </row>
    <row r="144" spans="2:15" ht="18" customHeight="1">
      <c r="B144" s="3" t="s">
        <v>10</v>
      </c>
      <c r="C144" s="10">
        <v>3493813</v>
      </c>
      <c r="D144" s="10"/>
      <c r="E144" s="10">
        <v>0</v>
      </c>
      <c r="F144" s="10"/>
      <c r="G144" s="10">
        <v>3493813</v>
      </c>
      <c r="H144" s="10"/>
      <c r="I144" s="10">
        <v>3394450</v>
      </c>
      <c r="J144" s="10"/>
      <c r="K144" s="10">
        <v>99363</v>
      </c>
      <c r="L144" s="10"/>
      <c r="M144" s="10">
        <v>0</v>
      </c>
      <c r="N144" s="5"/>
      <c r="O144" s="39"/>
    </row>
    <row r="145" spans="2:15" ht="15">
      <c r="B145" s="16" t="s">
        <v>20</v>
      </c>
      <c r="C145" s="32">
        <v>3493813</v>
      </c>
      <c r="D145" s="31"/>
      <c r="E145" s="32">
        <v>0</v>
      </c>
      <c r="F145" s="31"/>
      <c r="G145" s="32">
        <v>3493813</v>
      </c>
      <c r="H145" s="31"/>
      <c r="I145" s="32">
        <v>3394450</v>
      </c>
      <c r="J145" s="31"/>
      <c r="K145" s="32">
        <v>99363</v>
      </c>
      <c r="L145" s="31"/>
      <c r="M145" s="32">
        <v>0</v>
      </c>
      <c r="N145" s="31"/>
      <c r="O145" s="43"/>
    </row>
    <row r="146" spans="2:15" ht="4.5" customHeight="1">
      <c r="B146" s="3"/>
      <c r="C146" s="30">
        <v>0</v>
      </c>
      <c r="D146" s="29"/>
      <c r="E146" s="30">
        <v>0</v>
      </c>
      <c r="F146" s="30"/>
      <c r="G146" s="30">
        <v>0</v>
      </c>
      <c r="H146" s="30"/>
      <c r="I146" s="30">
        <v>0</v>
      </c>
      <c r="J146" s="30"/>
      <c r="K146" s="30">
        <v>0</v>
      </c>
      <c r="L146" s="30"/>
      <c r="M146" s="30">
        <v>0</v>
      </c>
      <c r="N146" s="30"/>
      <c r="O146" s="41"/>
    </row>
    <row r="147" ht="12.75">
      <c r="O147" s="34"/>
    </row>
    <row r="148" ht="12.75">
      <c r="O148" s="34"/>
    </row>
    <row r="149" ht="12.75">
      <c r="O149" s="34"/>
    </row>
    <row r="150" ht="12.75">
      <c r="O150" s="34"/>
    </row>
    <row r="151" ht="12.75">
      <c r="O151" s="34"/>
    </row>
    <row r="152" ht="12.75">
      <c r="O152" s="34"/>
    </row>
    <row r="153" ht="12.75">
      <c r="O153" s="34"/>
    </row>
    <row r="154" ht="12.75">
      <c r="O154" s="34"/>
    </row>
    <row r="155" ht="12.75">
      <c r="O155" s="34"/>
    </row>
    <row r="156" ht="12.75">
      <c r="O156" s="34"/>
    </row>
    <row r="157" ht="12.75">
      <c r="O157" s="34"/>
    </row>
    <row r="158" ht="12.75">
      <c r="O158" s="34"/>
    </row>
    <row r="159" ht="12.75">
      <c r="O159" s="34"/>
    </row>
    <row r="160" ht="12.75">
      <c r="O160" s="34"/>
    </row>
    <row r="161" ht="12.75">
      <c r="O161" s="34"/>
    </row>
    <row r="162" ht="12.75">
      <c r="O162" s="34"/>
    </row>
    <row r="163" ht="12.75">
      <c r="O163" s="34"/>
    </row>
    <row r="164" ht="12.75">
      <c r="O164" s="34"/>
    </row>
    <row r="165" ht="12.75">
      <c r="O165" s="34"/>
    </row>
    <row r="166" ht="12.75">
      <c r="O166" s="34"/>
    </row>
    <row r="167" ht="12.75">
      <c r="O167" s="34"/>
    </row>
    <row r="168" ht="12.75">
      <c r="O168" s="34"/>
    </row>
    <row r="169" ht="12.75">
      <c r="O169" s="34"/>
    </row>
    <row r="170" ht="12.75">
      <c r="O170" s="34"/>
    </row>
    <row r="171" ht="12.75">
      <c r="O171" s="34"/>
    </row>
    <row r="172" ht="12.75">
      <c r="O172" s="34"/>
    </row>
    <row r="173" ht="12.75">
      <c r="O173" s="34"/>
    </row>
    <row r="174" ht="12.75">
      <c r="O174" s="34"/>
    </row>
    <row r="175" ht="12.75">
      <c r="O175" s="34"/>
    </row>
    <row r="176" ht="12.75">
      <c r="O176" s="34"/>
    </row>
    <row r="177" ht="12.75">
      <c r="O177" s="34"/>
    </row>
    <row r="178" ht="12.75">
      <c r="O178" s="34"/>
    </row>
    <row r="179" ht="12.75">
      <c r="O179" s="34"/>
    </row>
    <row r="180" ht="12.75">
      <c r="O180" s="34"/>
    </row>
    <row r="181" ht="12.75">
      <c r="O181" s="34"/>
    </row>
    <row r="182" ht="12.75">
      <c r="O182" s="34"/>
    </row>
    <row r="183" ht="12.75">
      <c r="O183" s="34"/>
    </row>
    <row r="184" ht="12.75">
      <c r="O184" s="34"/>
    </row>
    <row r="185" ht="12.75">
      <c r="O185" s="34"/>
    </row>
    <row r="186" ht="12.75">
      <c r="O186" s="34"/>
    </row>
    <row r="187" ht="12.75">
      <c r="O187" s="34"/>
    </row>
    <row r="188" ht="12.75">
      <c r="O188" s="34"/>
    </row>
    <row r="189" ht="12.75">
      <c r="O189" s="34"/>
    </row>
    <row r="190" ht="12.75">
      <c r="O190" s="34"/>
    </row>
    <row r="191" ht="12.75">
      <c r="O191" s="34"/>
    </row>
    <row r="192" ht="12.75">
      <c r="O192" s="34"/>
    </row>
    <row r="193" ht="12.75">
      <c r="O193" s="34"/>
    </row>
    <row r="194" ht="12.75">
      <c r="O194" s="34"/>
    </row>
    <row r="195" ht="12.75">
      <c r="O195" s="34"/>
    </row>
    <row r="196" ht="12.75">
      <c r="O196" s="34"/>
    </row>
    <row r="197" ht="12.75">
      <c r="O197" s="34"/>
    </row>
    <row r="198" ht="12.75">
      <c r="O198" s="34"/>
    </row>
    <row r="199" ht="12.75">
      <c r="O199" s="34"/>
    </row>
    <row r="200" ht="12.75">
      <c r="O200" s="34"/>
    </row>
    <row r="201" ht="12.75">
      <c r="O201" s="34"/>
    </row>
    <row r="202" ht="12.75">
      <c r="O202" s="34"/>
    </row>
    <row r="203" ht="12.75">
      <c r="O203" s="34"/>
    </row>
    <row r="204" ht="12.75">
      <c r="O204" s="34"/>
    </row>
    <row r="205" ht="12.75">
      <c r="O205" s="34"/>
    </row>
    <row r="206" ht="12.75">
      <c r="O206" s="34"/>
    </row>
    <row r="207" ht="12.75">
      <c r="O207" s="34"/>
    </row>
    <row r="208" ht="12.75">
      <c r="O208" s="34"/>
    </row>
    <row r="209" ht="12.75">
      <c r="O209" s="34"/>
    </row>
    <row r="210" ht="12.75">
      <c r="O210" s="34"/>
    </row>
    <row r="211" ht="12.75">
      <c r="O211" s="34"/>
    </row>
    <row r="212" ht="12.75">
      <c r="O212" s="34"/>
    </row>
    <row r="213" ht="12.75">
      <c r="O213" s="34"/>
    </row>
    <row r="214" ht="12.75">
      <c r="O214" s="34"/>
    </row>
    <row r="215" ht="12.75">
      <c r="O215" s="34"/>
    </row>
    <row r="216" ht="12.75">
      <c r="O216" s="34"/>
    </row>
    <row r="217" ht="12.75">
      <c r="O217" s="34"/>
    </row>
    <row r="218" ht="12.75">
      <c r="O218" s="34"/>
    </row>
    <row r="219" ht="12.75">
      <c r="O219" s="34"/>
    </row>
    <row r="220" ht="12.75">
      <c r="O220" s="34"/>
    </row>
    <row r="221" ht="12.75">
      <c r="O221" s="34"/>
    </row>
    <row r="222" ht="12.75">
      <c r="O222" s="34"/>
    </row>
    <row r="223" ht="12.75">
      <c r="O223" s="34"/>
    </row>
    <row r="224" ht="12.75">
      <c r="O224" s="34"/>
    </row>
    <row r="225" ht="12.75">
      <c r="O225" s="34"/>
    </row>
    <row r="226" ht="12.75">
      <c r="O226" s="34"/>
    </row>
    <row r="227" ht="12.75">
      <c r="O227" s="34"/>
    </row>
  </sheetData>
  <sheetProtection/>
  <printOptions/>
  <pageMargins left="0.5" right="0.5" top="0.55" bottom="0.55" header="0.35" footer="0.35"/>
  <pageSetup firstPageNumber="38" useFirstPageNumber="1" fitToHeight="3" fitToWidth="1" horizontalDpi="600" verticalDpi="600" orientation="portrait" scale="63" r:id="rId1"/>
  <headerFooter alignWithMargins="0">
    <oddHeader>&amp;R&amp;"Times New Roman,Bold"&amp;16&amp;USCHEDULE C-6</oddHeader>
    <oddFooter>&amp;C&amp;16&amp;P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</dc:creator>
  <cp:keywords/>
  <dc:description/>
  <cp:lastModifiedBy>NWALSH</cp:lastModifiedBy>
  <cp:lastPrinted>2012-12-28T16:39:40Z</cp:lastPrinted>
  <dcterms:created xsi:type="dcterms:W3CDTF">1999-10-28T13:39:27Z</dcterms:created>
  <dcterms:modified xsi:type="dcterms:W3CDTF">2013-01-02T17:42:36Z</dcterms:modified>
  <cp:category/>
  <cp:version/>
  <cp:contentType/>
  <cp:contentStatus/>
</cp:coreProperties>
</file>