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790" activeTab="0"/>
  </bookViews>
  <sheets>
    <sheet name="Sched C-6" sheetId="1" r:id="rId1"/>
  </sheets>
  <definedNames>
    <definedName name="_xlnm.Print_Area" localSheetId="0">'Sched C-6'!$A$1:$M$133</definedName>
    <definedName name="_xlnm.Print_Titles" localSheetId="0">'Sched C-6'!$6:$8</definedName>
  </definedNames>
  <calcPr fullCalcOnLoad="1" fullPrecision="0"/>
</workbook>
</file>

<file path=xl/sharedStrings.xml><?xml version="1.0" encoding="utf-8"?>
<sst xmlns="http://schemas.openxmlformats.org/spreadsheetml/2006/main" count="115" uniqueCount="69">
  <si>
    <t>OTHER BUDGETED SPECIAL REVENUE FUNDS</t>
  </si>
  <si>
    <t>STATEMENT OF APPROPRIATIONS AND EXPENDITURES</t>
  </si>
  <si>
    <t>INITIAL</t>
  </si>
  <si>
    <t>APPROPRIATION</t>
  </si>
  <si>
    <t>TOTAL</t>
  </si>
  <si>
    <t>APPROPRIATIONS</t>
  </si>
  <si>
    <t>ADJUSTMENTS</t>
  </si>
  <si>
    <t>EXPENDITURES</t>
  </si>
  <si>
    <t>LAPSED</t>
  </si>
  <si>
    <t>CONTINUED</t>
  </si>
  <si>
    <t>NON-FUNCTIONAL</t>
  </si>
  <si>
    <t xml:space="preserve">    AGENCY TOTAL                                          </t>
  </si>
  <si>
    <t>SOLDIERS, SAILORS AND MARINES</t>
  </si>
  <si>
    <t>DEPARTMENT OF AGRICULTURE</t>
  </si>
  <si>
    <t xml:space="preserve">    TOTAL REGIONAL MARKET OPERATION FUND</t>
  </si>
  <si>
    <t>DEPARTMENT OF BANKING</t>
  </si>
  <si>
    <t xml:space="preserve">    TOTAL BANKING FUND</t>
  </si>
  <si>
    <t>OFFICE OF CONSUMER COUNSEL</t>
  </si>
  <si>
    <t>DEPARTMENT OF PUBLIC UTILITY CONTROL</t>
  </si>
  <si>
    <t xml:space="preserve">    TOTAL CONSUMER COUNSEL AND </t>
  </si>
  <si>
    <t xml:space="preserve">          PUBLIC UTILITY CONTROL FUND</t>
  </si>
  <si>
    <t>DEPARTMENT OF LABOR</t>
  </si>
  <si>
    <t>WORKERS' COMPENSATION COMMISSION</t>
  </si>
  <si>
    <t xml:space="preserve">    TOTAL WORKERS' COMPENSATION FUND</t>
  </si>
  <si>
    <t>JUDICIAL DEPARTMENT</t>
  </si>
  <si>
    <t xml:space="preserve">    TOTAL CRIMINAL INJURIES COMPENSATION FUND</t>
  </si>
  <si>
    <t xml:space="preserve">    TOTAL SOLDIERS, SAILORS AND MARINES' FUND</t>
  </si>
  <si>
    <t>OFFICE OF THE MANAGED CARE OMBUDSMAN</t>
  </si>
  <si>
    <t xml:space="preserve">    TOTAL INSURANCE FUND</t>
  </si>
  <si>
    <t>INSURANCE DEPARTMENT</t>
  </si>
  <si>
    <t xml:space="preserve">     TOTAL MASHANTUCKET PEQUOT &amp; MOHEGAN FUND</t>
  </si>
  <si>
    <t>MASHANTUCKET PEQUOT AND MOHEGAN FUND - 12009</t>
  </si>
  <si>
    <t>SOLDIERS, SAILORS AND MARINES' FUND - 12010</t>
  </si>
  <si>
    <t>REGIONAL MARKET OPERATION FUND - 12013</t>
  </si>
  <si>
    <t>BANKING FUND - 12003</t>
  </si>
  <si>
    <t>INSURANCE FUND - 12004</t>
  </si>
  <si>
    <t>CONSUMER COUNSEL AND PUBLIC UTILITY CONTROL FUND - 12006</t>
  </si>
  <si>
    <t>WORKERS' COMPENSATION FUND - 12007</t>
  </si>
  <si>
    <t>CRIMINAL INJURIES COMPENSATION FUND - 12014</t>
  </si>
  <si>
    <t xml:space="preserve">DEBT SERVICE - 12285                        </t>
  </si>
  <si>
    <t xml:space="preserve">17005 GRANTS TO TOWNS </t>
  </si>
  <si>
    <t xml:space="preserve">10010 PERSONAL SERVICES                                           </t>
  </si>
  <si>
    <t xml:space="preserve">10020 OTHER EXPENSES                                             </t>
  </si>
  <si>
    <t xml:space="preserve">10050 EQUIPMENT </t>
  </si>
  <si>
    <t xml:space="preserve">12153 AWARD PAYMENTS TO VETERANS </t>
  </si>
  <si>
    <t>12244 FRINGE BENEFITS</t>
  </si>
  <si>
    <t xml:space="preserve">10010 PERSONAL SERVICES                                            </t>
  </si>
  <si>
    <t xml:space="preserve">10020 OTHER EXPENSES                                               </t>
  </si>
  <si>
    <t xml:space="preserve">10050 EQUIPMENT                                                   </t>
  </si>
  <si>
    <t xml:space="preserve">12244 FRINGE BENEFITS </t>
  </si>
  <si>
    <t xml:space="preserve">12262 INDIRECT OVERHEAD </t>
  </si>
  <si>
    <t>12262 INDIRECT OVERHEAD</t>
  </si>
  <si>
    <t xml:space="preserve">10020 OTHER EXPENSES                                              </t>
  </si>
  <si>
    <t xml:space="preserve">10010 PERSONAL SERVICES                                         </t>
  </si>
  <si>
    <t xml:space="preserve">12266 NUCLEAR ENERGY ADVISORY COUNCIL </t>
  </si>
  <si>
    <t xml:space="preserve">12045 OCCUPATIONAL HEALTH CLINICS </t>
  </si>
  <si>
    <t xml:space="preserve">10050 EQUIPMENT                                                  </t>
  </si>
  <si>
    <t xml:space="preserve">12046 CRIMINAL JUSTICE FRAUD UNIT </t>
  </si>
  <si>
    <t xml:space="preserve">12066 REHABILITATIVE SERVICES </t>
  </si>
  <si>
    <t xml:space="preserve">12047 CRIMINAL INJURIES COMPENSATION </t>
  </si>
  <si>
    <t>DIVISION OF CRIMINAL JUSTICE</t>
  </si>
  <si>
    <t>FISCAL YEAR ENDED JUNE 30, 2009</t>
  </si>
  <si>
    <t xml:space="preserve">12472 FORECLOSURE MEDIATION PROGRAM </t>
  </si>
  <si>
    <t xml:space="preserve">12471 CUSTOMIZED SERVICES </t>
  </si>
  <si>
    <t xml:space="preserve">12469 GF BOND DEBT ASSOCIATED COSTS </t>
  </si>
  <si>
    <t>OFFICE OF THE TREASURY</t>
  </si>
  <si>
    <t>DEPARTMENT OF JUSTICE</t>
  </si>
  <si>
    <t>CT HOUSING FINANCE AUTHORITY</t>
  </si>
  <si>
    <t>12470 IMPLEMENTATION OF SECTION 5-12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</si>
</sst>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1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6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u val="singleAccounting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1" fontId="0" fillId="0" borderId="0" xfId="0" applyNumberFormat="1" applyAlignment="1">
      <alignment/>
    </xf>
    <xf numFmtId="41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 quotePrefix="1">
      <alignment horizontal="left"/>
    </xf>
    <xf numFmtId="42" fontId="0" fillId="0" borderId="0" xfId="0" applyNumberFormat="1" applyAlignment="1">
      <alignment/>
    </xf>
    <xf numFmtId="41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41" fontId="8" fillId="0" borderId="0" xfId="0" applyNumberFormat="1" applyFont="1" applyAlignment="1">
      <alignment horizontal="center"/>
    </xf>
    <xf numFmtId="41" fontId="1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1" fontId="0" fillId="0" borderId="0" xfId="15" applyNumberFormat="1" applyAlignment="1">
      <alignment/>
    </xf>
    <xf numFmtId="0" fontId="0" fillId="0" borderId="0" xfId="0" applyAlignment="1">
      <alignment horizontal="right"/>
    </xf>
    <xf numFmtId="166" fontId="0" fillId="0" borderId="0" xfId="15" applyNumberFormat="1" applyAlignment="1">
      <alignment/>
    </xf>
    <xf numFmtId="166" fontId="0" fillId="0" borderId="0" xfId="0" applyNumberFormat="1" applyAlignment="1">
      <alignment/>
    </xf>
    <xf numFmtId="166" fontId="0" fillId="0" borderId="0" xfId="15" applyNumberFormat="1" applyAlignment="1">
      <alignment/>
    </xf>
    <xf numFmtId="22" fontId="0" fillId="0" borderId="0" xfId="0" applyNumberFormat="1" applyAlignment="1">
      <alignment/>
    </xf>
    <xf numFmtId="166" fontId="0" fillId="0" borderId="0" xfId="15" applyNumberFormat="1" applyFont="1" applyAlignment="1">
      <alignment/>
    </xf>
    <xf numFmtId="0" fontId="0" fillId="2" borderId="0" xfId="0" applyFill="1" applyAlignment="1">
      <alignment/>
    </xf>
    <xf numFmtId="168" fontId="0" fillId="0" borderId="0" xfId="17" applyNumberFormat="1" applyAlignment="1">
      <alignment/>
    </xf>
    <xf numFmtId="42" fontId="0" fillId="0" borderId="0" xfId="0" applyNumberFormat="1" applyFill="1" applyAlignment="1">
      <alignment/>
    </xf>
    <xf numFmtId="41" fontId="0" fillId="0" borderId="0" xfId="0" applyNumberFormat="1" applyFill="1" applyAlignment="1">
      <alignment/>
    </xf>
    <xf numFmtId="0" fontId="0" fillId="0" borderId="0" xfId="0" applyFill="1" applyAlignment="1">
      <alignment/>
    </xf>
    <xf numFmtId="41" fontId="0" fillId="3" borderId="0" xfId="0" applyNumberFormat="1" applyFill="1" applyAlignment="1">
      <alignment/>
    </xf>
    <xf numFmtId="0" fontId="5" fillId="0" borderId="0" xfId="0" applyFont="1" applyAlignment="1" quotePrefix="1">
      <alignment horizontal="left"/>
    </xf>
    <xf numFmtId="41" fontId="0" fillId="0" borderId="0" xfId="0" applyNumberFormat="1" applyFont="1" applyAlignment="1">
      <alignment/>
    </xf>
    <xf numFmtId="41" fontId="1" fillId="0" borderId="0" xfId="0" applyNumberFormat="1" applyFont="1" applyBorder="1" applyAlignment="1">
      <alignment/>
    </xf>
    <xf numFmtId="42" fontId="7" fillId="0" borderId="0" xfId="0" applyNumberFormat="1" applyFont="1" applyBorder="1" applyAlignment="1">
      <alignment/>
    </xf>
    <xf numFmtId="42" fontId="1" fillId="0" borderId="0" xfId="0" applyNumberFormat="1" applyFont="1" applyAlignment="1">
      <alignment/>
    </xf>
    <xf numFmtId="42" fontId="7" fillId="0" borderId="0" xfId="0" applyNumberFormat="1" applyFont="1" applyAlignment="1">
      <alignment/>
    </xf>
    <xf numFmtId="0" fontId="0" fillId="3" borderId="0" xfId="0" applyFill="1" applyAlignment="1">
      <alignment/>
    </xf>
    <xf numFmtId="0" fontId="0" fillId="3" borderId="0" xfId="0" applyFill="1" applyAlignment="1" quotePrefix="1">
      <alignment horizontal="center"/>
    </xf>
    <xf numFmtId="42" fontId="0" fillId="3" borderId="0" xfId="0" applyNumberFormat="1" applyFill="1" applyAlignment="1">
      <alignment/>
    </xf>
    <xf numFmtId="41" fontId="1" fillId="3" borderId="0" xfId="0" applyNumberFormat="1" applyFont="1" applyFill="1" applyAlignment="1">
      <alignment/>
    </xf>
    <xf numFmtId="41" fontId="7" fillId="3" borderId="0" xfId="0" applyNumberFormat="1" applyFont="1" applyFill="1" applyAlignment="1">
      <alignment/>
    </xf>
    <xf numFmtId="42" fontId="7" fillId="3" borderId="0" xfId="0" applyNumberFormat="1" applyFont="1" applyFill="1" applyBorder="1" applyAlignment="1">
      <alignment/>
    </xf>
    <xf numFmtId="42" fontId="7" fillId="3" borderId="0" xfId="0" applyNumberFormat="1" applyFont="1" applyFill="1" applyAlignment="1">
      <alignment/>
    </xf>
    <xf numFmtId="41" fontId="1" fillId="3" borderId="0" xfId="0" applyNumberFormat="1" applyFont="1" applyFill="1" applyAlignment="1">
      <alignment/>
    </xf>
    <xf numFmtId="41" fontId="7" fillId="3" borderId="0" xfId="0" applyNumberFormat="1" applyFont="1" applyFill="1" applyAlignment="1">
      <alignment/>
    </xf>
    <xf numFmtId="41" fontId="0" fillId="3" borderId="0" xfId="0" applyNumberFormat="1" applyFont="1" applyFill="1" applyAlignment="1">
      <alignment/>
    </xf>
    <xf numFmtId="166" fontId="0" fillId="3" borderId="0" xfId="15" applyNumberFormat="1" applyFill="1" applyAlignment="1">
      <alignment/>
    </xf>
    <xf numFmtId="166" fontId="0" fillId="3" borderId="0" xfId="15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5"/>
  <sheetViews>
    <sheetView showGridLines="0" tabSelected="1" workbookViewId="0" topLeftCell="A1">
      <selection activeCell="A1" sqref="A1"/>
    </sheetView>
  </sheetViews>
  <sheetFormatPr defaultColWidth="9.33203125" defaultRowHeight="12.75"/>
  <cols>
    <col min="1" max="1" width="54.83203125" style="0" customWidth="1"/>
    <col min="2" max="2" width="2.33203125" style="0" customWidth="1"/>
    <col min="3" max="3" width="14.83203125" style="0" customWidth="1"/>
    <col min="4" max="4" width="1.83203125" style="0" customWidth="1"/>
    <col min="5" max="5" width="14.66015625" style="0" customWidth="1"/>
    <col min="6" max="6" width="1.3359375" style="0" customWidth="1"/>
    <col min="7" max="7" width="15" style="0" customWidth="1"/>
    <col min="8" max="8" width="1.83203125" style="4" customWidth="1"/>
    <col min="9" max="9" width="14.16015625" style="0" customWidth="1"/>
    <col min="10" max="10" width="1.3359375" style="0" customWidth="1"/>
    <col min="11" max="11" width="12.83203125" style="0" customWidth="1"/>
    <col min="12" max="12" width="1.83203125" style="0" customWidth="1"/>
    <col min="13" max="13" width="12.83203125" style="0" customWidth="1"/>
    <col min="14" max="14" width="1.3359375" style="0" customWidth="1"/>
    <col min="15" max="15" width="13.33203125" style="26" customWidth="1"/>
  </cols>
  <sheetData>
    <row r="1" spans="1:15" ht="20.25">
      <c r="A1" s="1" t="s">
        <v>0</v>
      </c>
      <c r="B1" s="1"/>
      <c r="I1" s="20"/>
      <c r="K1" s="24"/>
      <c r="O1" s="38"/>
    </row>
    <row r="2" spans="1:15" ht="15.75" customHeight="1">
      <c r="A2" s="2" t="s">
        <v>1</v>
      </c>
      <c r="B2" s="2"/>
      <c r="O2" s="38"/>
    </row>
    <row r="3" spans="1:15" ht="15.75" customHeight="1">
      <c r="A3" s="32" t="s">
        <v>61</v>
      </c>
      <c r="B3" s="2"/>
      <c r="O3" s="38"/>
    </row>
    <row r="4" ht="12.75">
      <c r="O4" s="38"/>
    </row>
    <row r="5" ht="12.75">
      <c r="O5" s="38"/>
    </row>
    <row r="6" spans="2:15" ht="12.75">
      <c r="B6" s="17" t="s">
        <v>2</v>
      </c>
      <c r="C6" s="18"/>
      <c r="D6" s="12"/>
      <c r="E6" s="11" t="s">
        <v>3</v>
      </c>
      <c r="F6" s="11"/>
      <c r="G6" s="11" t="s">
        <v>4</v>
      </c>
      <c r="H6" s="13"/>
      <c r="I6" s="11"/>
      <c r="J6" s="11"/>
      <c r="K6" s="17" t="s">
        <v>5</v>
      </c>
      <c r="L6" s="17"/>
      <c r="M6" s="17"/>
      <c r="N6" s="12"/>
      <c r="O6" s="39"/>
    </row>
    <row r="7" spans="2:15" ht="12.75">
      <c r="B7" s="17" t="s">
        <v>3</v>
      </c>
      <c r="C7" s="18"/>
      <c r="D7" s="12"/>
      <c r="E7" s="11" t="s">
        <v>6</v>
      </c>
      <c r="F7" s="11"/>
      <c r="G7" s="11" t="s">
        <v>5</v>
      </c>
      <c r="H7" s="13"/>
      <c r="I7" s="11" t="s">
        <v>7</v>
      </c>
      <c r="J7" s="11"/>
      <c r="K7" s="11" t="s">
        <v>8</v>
      </c>
      <c r="L7" s="11"/>
      <c r="M7" s="11" t="s">
        <v>9</v>
      </c>
      <c r="N7" s="12"/>
      <c r="O7" s="39"/>
    </row>
    <row r="8" spans="2:15" ht="4.5" customHeight="1">
      <c r="B8" s="17"/>
      <c r="C8" s="18"/>
      <c r="D8" s="12"/>
      <c r="E8" s="11"/>
      <c r="F8" s="11"/>
      <c r="G8" s="11"/>
      <c r="H8" s="13"/>
      <c r="I8" s="11"/>
      <c r="J8" s="11"/>
      <c r="K8" s="11"/>
      <c r="L8" s="11"/>
      <c r="M8" s="11"/>
      <c r="N8" s="12"/>
      <c r="O8" s="39"/>
    </row>
    <row r="9" spans="1:15" ht="18.75" customHeight="1">
      <c r="A9" s="8" t="s">
        <v>34</v>
      </c>
      <c r="B9" s="8"/>
      <c r="C9" s="4"/>
      <c r="D9" s="4"/>
      <c r="E9" s="4"/>
      <c r="F9" s="4"/>
      <c r="G9" s="4"/>
      <c r="I9" s="4"/>
      <c r="J9" s="4"/>
      <c r="K9" s="4"/>
      <c r="L9" s="4"/>
      <c r="M9" s="4"/>
      <c r="N9" s="4"/>
      <c r="O9" s="31"/>
    </row>
    <row r="10" spans="1:15" ht="15.75" customHeight="1">
      <c r="A10" s="7" t="s">
        <v>15</v>
      </c>
      <c r="B10" s="7"/>
      <c r="C10" s="4"/>
      <c r="D10" s="4"/>
      <c r="E10" s="4"/>
      <c r="F10" s="4"/>
      <c r="G10" s="4"/>
      <c r="I10" s="4"/>
      <c r="J10" s="4"/>
      <c r="K10" s="4"/>
      <c r="L10" s="4"/>
      <c r="M10" s="4"/>
      <c r="N10" s="4"/>
      <c r="O10" s="31"/>
    </row>
    <row r="11" spans="1:15" ht="13.5" customHeight="1">
      <c r="A11" t="s">
        <v>46</v>
      </c>
      <c r="C11" s="9">
        <v>10805361</v>
      </c>
      <c r="D11" s="9"/>
      <c r="E11" s="9">
        <v>-348513</v>
      </c>
      <c r="F11" s="9"/>
      <c r="G11" s="28">
        <v>10456848</v>
      </c>
      <c r="H11" s="9"/>
      <c r="I11" s="9">
        <v>10083262</v>
      </c>
      <c r="J11" s="9"/>
      <c r="K11" s="9">
        <v>373586</v>
      </c>
      <c r="L11" s="9"/>
      <c r="M11" s="9">
        <v>0</v>
      </c>
      <c r="N11" s="4"/>
      <c r="O11" s="40"/>
    </row>
    <row r="12" spans="1:15" ht="13.5" customHeight="1">
      <c r="A12" t="s">
        <v>47</v>
      </c>
      <c r="C12" s="4">
        <v>2641792</v>
      </c>
      <c r="D12" s="4"/>
      <c r="E12" s="4">
        <v>25000</v>
      </c>
      <c r="F12" s="4"/>
      <c r="G12" s="29">
        <v>2666792</v>
      </c>
      <c r="I12" s="4">
        <v>1823628</v>
      </c>
      <c r="J12" s="4"/>
      <c r="K12" s="4">
        <v>93164</v>
      </c>
      <c r="L12" s="4"/>
      <c r="M12" s="4">
        <v>750000</v>
      </c>
      <c r="N12" s="4"/>
      <c r="O12" s="31"/>
    </row>
    <row r="13" spans="1:15" ht="13.5" customHeight="1">
      <c r="A13" t="s">
        <v>48</v>
      </c>
      <c r="C13" s="4">
        <v>250100</v>
      </c>
      <c r="D13" s="4"/>
      <c r="E13" s="4">
        <v>0</v>
      </c>
      <c r="F13" s="4"/>
      <c r="G13" s="4">
        <v>250100</v>
      </c>
      <c r="I13" s="4">
        <v>0</v>
      </c>
      <c r="J13" s="4"/>
      <c r="K13" s="4">
        <v>100</v>
      </c>
      <c r="L13" s="4"/>
      <c r="M13" s="4">
        <v>250000</v>
      </c>
      <c r="N13" s="4"/>
      <c r="O13" s="31"/>
    </row>
    <row r="14" spans="1:15" ht="13.5" customHeight="1">
      <c r="A14" t="s">
        <v>49</v>
      </c>
      <c r="C14" s="4">
        <v>6079741</v>
      </c>
      <c r="D14" s="4"/>
      <c r="E14" s="4">
        <v>-174318</v>
      </c>
      <c r="F14" s="4"/>
      <c r="G14" s="29">
        <v>5905423</v>
      </c>
      <c r="I14" s="4">
        <v>5545634</v>
      </c>
      <c r="J14" s="4"/>
      <c r="K14" s="4">
        <v>359789</v>
      </c>
      <c r="L14" s="4"/>
      <c r="M14" s="4">
        <v>0</v>
      </c>
      <c r="N14" s="4"/>
      <c r="O14" s="31"/>
    </row>
    <row r="15" spans="1:15" ht="13.5" customHeight="1">
      <c r="A15" t="s">
        <v>50</v>
      </c>
      <c r="C15" s="4">
        <v>234139</v>
      </c>
      <c r="D15" s="4"/>
      <c r="E15" s="4">
        <v>497831</v>
      </c>
      <c r="F15" s="4"/>
      <c r="G15" s="4">
        <v>731970</v>
      </c>
      <c r="I15" s="4">
        <v>731970</v>
      </c>
      <c r="J15" s="4"/>
      <c r="K15" s="4">
        <v>0</v>
      </c>
      <c r="L15" s="4"/>
      <c r="M15" s="4">
        <v>0</v>
      </c>
      <c r="N15" s="4"/>
      <c r="O15" s="31"/>
    </row>
    <row r="16" spans="1:15" ht="18" customHeight="1">
      <c r="A16" s="3" t="s">
        <v>11</v>
      </c>
      <c r="C16" s="14">
        <v>20011133</v>
      </c>
      <c r="D16" s="14">
        <v>0</v>
      </c>
      <c r="E16" s="14">
        <v>0</v>
      </c>
      <c r="F16" s="14">
        <v>0</v>
      </c>
      <c r="G16" s="14">
        <v>20011133</v>
      </c>
      <c r="H16" s="14">
        <v>0</v>
      </c>
      <c r="I16" s="14">
        <v>18184494</v>
      </c>
      <c r="J16" s="14">
        <v>0</v>
      </c>
      <c r="K16" s="14">
        <v>826639</v>
      </c>
      <c r="L16" s="14">
        <v>0</v>
      </c>
      <c r="M16" s="14">
        <v>1000000</v>
      </c>
      <c r="N16" s="14">
        <f>SUM(N11:N15)</f>
        <v>0</v>
      </c>
      <c r="O16" s="41"/>
    </row>
    <row r="17" spans="1:15" ht="12.75">
      <c r="A17" s="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41"/>
    </row>
    <row r="18" spans="1:15" ht="15.75" customHeight="1">
      <c r="A18" s="7" t="s">
        <v>65</v>
      </c>
      <c r="C18" s="4"/>
      <c r="D18" s="4"/>
      <c r="E18" s="4"/>
      <c r="F18" s="4"/>
      <c r="G18" s="4"/>
      <c r="I18" s="4"/>
      <c r="J18" s="4"/>
      <c r="K18" s="4"/>
      <c r="L18" s="4"/>
      <c r="M18" s="4"/>
      <c r="N18" s="4"/>
      <c r="O18" s="31"/>
    </row>
    <row r="19" spans="1:15" ht="13.5" customHeight="1">
      <c r="A19" t="s">
        <v>64</v>
      </c>
      <c r="C19" s="4">
        <v>2500000</v>
      </c>
      <c r="D19" s="4"/>
      <c r="E19" s="4">
        <v>0</v>
      </c>
      <c r="F19" s="4"/>
      <c r="G19" s="4">
        <v>2500000</v>
      </c>
      <c r="I19" s="4">
        <v>0</v>
      </c>
      <c r="J19" s="4"/>
      <c r="K19" s="4">
        <v>2500000</v>
      </c>
      <c r="L19" s="4"/>
      <c r="M19" s="4">
        <v>0</v>
      </c>
      <c r="N19" s="4"/>
      <c r="O19" s="31"/>
    </row>
    <row r="20" spans="1:15" ht="18" customHeight="1">
      <c r="A20" s="3" t="s">
        <v>11</v>
      </c>
      <c r="C20" s="14">
        <v>2500000</v>
      </c>
      <c r="D20" s="14">
        <v>0</v>
      </c>
      <c r="E20" s="14">
        <v>0</v>
      </c>
      <c r="F20" s="14">
        <v>0</v>
      </c>
      <c r="G20" s="14">
        <v>2500000</v>
      </c>
      <c r="H20" s="14">
        <v>0</v>
      </c>
      <c r="I20" s="14">
        <v>0</v>
      </c>
      <c r="J20" s="14">
        <v>0</v>
      </c>
      <c r="K20" s="14">
        <v>2500000</v>
      </c>
      <c r="L20" s="14">
        <v>0</v>
      </c>
      <c r="M20" s="14">
        <v>0</v>
      </c>
      <c r="N20" s="14">
        <f>SUM(N19)</f>
        <v>0</v>
      </c>
      <c r="O20" s="41"/>
    </row>
    <row r="21" spans="1:15" ht="12.75">
      <c r="A21" s="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41"/>
    </row>
    <row r="22" spans="1:15" ht="15.75" customHeight="1">
      <c r="A22" s="7" t="s">
        <v>67</v>
      </c>
      <c r="C22" s="4"/>
      <c r="D22" s="4"/>
      <c r="E22" s="4"/>
      <c r="F22" s="4"/>
      <c r="G22" s="4"/>
      <c r="I22" s="4"/>
      <c r="J22" s="4"/>
      <c r="K22" s="4"/>
      <c r="L22" s="4"/>
      <c r="M22" s="4"/>
      <c r="N22" s="4"/>
      <c r="O22" s="31"/>
    </row>
    <row r="23" spans="1:15" ht="13.5" customHeight="1">
      <c r="A23" t="s">
        <v>68</v>
      </c>
      <c r="C23" s="4">
        <v>14000000</v>
      </c>
      <c r="D23" s="4"/>
      <c r="E23" s="4">
        <v>0</v>
      </c>
      <c r="F23" s="4"/>
      <c r="G23" s="4">
        <v>14000000</v>
      </c>
      <c r="I23" s="4">
        <v>10000000</v>
      </c>
      <c r="J23" s="4"/>
      <c r="K23" s="4">
        <v>4000000</v>
      </c>
      <c r="L23" s="4"/>
      <c r="M23" s="4">
        <v>0</v>
      </c>
      <c r="N23" s="4"/>
      <c r="O23" s="31"/>
    </row>
    <row r="24" spans="1:15" ht="18" customHeight="1">
      <c r="A24" s="3" t="s">
        <v>11</v>
      </c>
      <c r="C24" s="14">
        <v>14000000</v>
      </c>
      <c r="D24" s="14">
        <v>0</v>
      </c>
      <c r="E24" s="14">
        <v>0</v>
      </c>
      <c r="F24" s="14">
        <v>0</v>
      </c>
      <c r="G24" s="14">
        <v>14000000</v>
      </c>
      <c r="H24" s="14">
        <v>0</v>
      </c>
      <c r="I24" s="14">
        <v>10000000</v>
      </c>
      <c r="J24" s="14">
        <v>0</v>
      </c>
      <c r="K24" s="14">
        <v>4000000</v>
      </c>
      <c r="L24" s="14">
        <v>0</v>
      </c>
      <c r="M24" s="14">
        <v>0</v>
      </c>
      <c r="N24" s="14">
        <f>SUM(N23)</f>
        <v>0</v>
      </c>
      <c r="O24" s="41"/>
    </row>
    <row r="25" spans="1:15" ht="12.75">
      <c r="A25" s="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41"/>
    </row>
    <row r="26" spans="1:15" ht="15.75" customHeight="1">
      <c r="A26" s="7" t="s">
        <v>21</v>
      </c>
      <c r="C26" s="4"/>
      <c r="D26" s="4"/>
      <c r="E26" s="4"/>
      <c r="F26" s="4"/>
      <c r="G26" s="4"/>
      <c r="I26" s="4"/>
      <c r="J26" s="4"/>
      <c r="K26" s="4"/>
      <c r="L26" s="4"/>
      <c r="M26" s="4"/>
      <c r="N26" s="4"/>
      <c r="O26" s="31"/>
    </row>
    <row r="27" spans="1:15" ht="13.5" customHeight="1">
      <c r="A27" t="s">
        <v>63</v>
      </c>
      <c r="C27" s="4">
        <v>2500000</v>
      </c>
      <c r="D27" s="4"/>
      <c r="E27" s="4">
        <v>0</v>
      </c>
      <c r="F27" s="4"/>
      <c r="G27" s="4">
        <v>2500000</v>
      </c>
      <c r="I27" s="4">
        <v>1868310</v>
      </c>
      <c r="J27" s="4"/>
      <c r="K27" s="4">
        <v>131690</v>
      </c>
      <c r="L27" s="4"/>
      <c r="M27" s="4">
        <v>500000</v>
      </c>
      <c r="N27" s="4"/>
      <c r="O27" s="31"/>
    </row>
    <row r="28" spans="1:15" ht="18" customHeight="1">
      <c r="A28" s="3" t="s">
        <v>11</v>
      </c>
      <c r="C28" s="14">
        <v>2500000</v>
      </c>
      <c r="D28" s="14">
        <v>0</v>
      </c>
      <c r="E28" s="14">
        <v>0</v>
      </c>
      <c r="F28" s="14">
        <v>0</v>
      </c>
      <c r="G28" s="14">
        <v>2500000</v>
      </c>
      <c r="H28" s="14">
        <v>0</v>
      </c>
      <c r="I28" s="14">
        <v>1868310</v>
      </c>
      <c r="J28" s="14">
        <v>0</v>
      </c>
      <c r="K28" s="14">
        <v>131690</v>
      </c>
      <c r="L28" s="14">
        <v>0</v>
      </c>
      <c r="M28" s="14">
        <v>500000</v>
      </c>
      <c r="N28" s="14">
        <f>SUM(N27)</f>
        <v>0</v>
      </c>
      <c r="O28" s="41"/>
    </row>
    <row r="29" spans="1:15" ht="12.75">
      <c r="A29" s="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41"/>
    </row>
    <row r="30" spans="1:15" ht="15.75" customHeight="1">
      <c r="A30" s="7" t="s">
        <v>66</v>
      </c>
      <c r="C30" s="4"/>
      <c r="D30" s="4"/>
      <c r="E30" s="4"/>
      <c r="F30" s="4"/>
      <c r="G30" s="4"/>
      <c r="I30" s="4"/>
      <c r="J30" s="4"/>
      <c r="K30" s="4"/>
      <c r="L30" s="4"/>
      <c r="M30" s="4"/>
      <c r="N30" s="4"/>
      <c r="O30" s="31"/>
    </row>
    <row r="31" spans="1:15" ht="13.5" customHeight="1">
      <c r="A31" t="s">
        <v>62</v>
      </c>
      <c r="C31" s="4">
        <v>2000000</v>
      </c>
      <c r="D31" s="4"/>
      <c r="E31" s="4">
        <v>0</v>
      </c>
      <c r="F31" s="4"/>
      <c r="G31" s="4">
        <v>2000000</v>
      </c>
      <c r="I31" s="4">
        <v>1958044</v>
      </c>
      <c r="J31" s="4"/>
      <c r="K31" s="4">
        <v>41956</v>
      </c>
      <c r="L31" s="4"/>
      <c r="M31" s="4">
        <v>0</v>
      </c>
      <c r="N31" s="4"/>
      <c r="O31" s="31"/>
    </row>
    <row r="32" spans="1:15" ht="18" customHeight="1">
      <c r="A32" s="3" t="s">
        <v>11</v>
      </c>
      <c r="B32" s="3"/>
      <c r="C32" s="15">
        <v>2000000</v>
      </c>
      <c r="D32" s="15"/>
      <c r="E32" s="15">
        <v>0</v>
      </c>
      <c r="F32" s="15">
        <v>0</v>
      </c>
      <c r="G32" s="15">
        <v>2000000</v>
      </c>
      <c r="H32" s="15">
        <v>0</v>
      </c>
      <c r="I32" s="15">
        <v>1958044</v>
      </c>
      <c r="J32" s="15">
        <v>0</v>
      </c>
      <c r="K32" s="15">
        <v>41956</v>
      </c>
      <c r="L32" s="15">
        <v>0</v>
      </c>
      <c r="M32" s="15">
        <v>0</v>
      </c>
      <c r="N32" s="15">
        <f>SUM(N31)</f>
        <v>0</v>
      </c>
      <c r="O32" s="42"/>
    </row>
    <row r="33" spans="1:15" ht="15">
      <c r="A33" s="3" t="s">
        <v>16</v>
      </c>
      <c r="B33" s="3"/>
      <c r="C33" s="35">
        <v>41011133</v>
      </c>
      <c r="D33" s="34"/>
      <c r="E33" s="35">
        <v>0</v>
      </c>
      <c r="F33" s="35">
        <v>0</v>
      </c>
      <c r="G33" s="35">
        <v>41011133</v>
      </c>
      <c r="H33" s="35">
        <v>0</v>
      </c>
      <c r="I33" s="35">
        <v>32010848</v>
      </c>
      <c r="J33" s="35">
        <v>0</v>
      </c>
      <c r="K33" s="35">
        <v>7500285</v>
      </c>
      <c r="L33" s="35">
        <v>0</v>
      </c>
      <c r="M33" s="35">
        <v>1500000</v>
      </c>
      <c r="N33" s="35">
        <f>SUM(N16,N20,N24,N28,N32)</f>
        <v>0</v>
      </c>
      <c r="O33" s="43"/>
    </row>
    <row r="34" spans="1:15" ht="4.5" customHeight="1">
      <c r="A34" s="3"/>
      <c r="B34" s="3"/>
      <c r="C34" s="35">
        <v>0</v>
      </c>
      <c r="D34" s="34"/>
      <c r="E34" s="35">
        <v>0</v>
      </c>
      <c r="F34" s="35"/>
      <c r="G34" s="35">
        <v>0</v>
      </c>
      <c r="H34" s="35"/>
      <c r="I34" s="35">
        <v>0</v>
      </c>
      <c r="J34" s="35"/>
      <c r="K34" s="35">
        <v>0</v>
      </c>
      <c r="L34" s="35"/>
      <c r="M34" s="35">
        <v>0</v>
      </c>
      <c r="N34" s="35"/>
      <c r="O34" s="43"/>
    </row>
    <row r="35" spans="2:15" ht="9" customHeight="1">
      <c r="B35" s="17"/>
      <c r="C35" s="18"/>
      <c r="D35" s="12"/>
      <c r="E35" s="11"/>
      <c r="F35" s="11"/>
      <c r="G35" s="11"/>
      <c r="H35" s="13"/>
      <c r="I35" s="11"/>
      <c r="J35" s="11"/>
      <c r="K35" s="11"/>
      <c r="L35" s="11"/>
      <c r="M35" s="11"/>
      <c r="N35" s="12"/>
      <c r="O35" s="39"/>
    </row>
    <row r="36" spans="1:15" ht="18.75" customHeight="1">
      <c r="A36" s="8" t="s">
        <v>35</v>
      </c>
      <c r="B36" s="8"/>
      <c r="C36" s="4"/>
      <c r="D36" s="4"/>
      <c r="E36" s="4"/>
      <c r="F36" s="4"/>
      <c r="G36" s="4"/>
      <c r="I36" s="4"/>
      <c r="J36" s="4"/>
      <c r="K36" s="4"/>
      <c r="L36" s="4"/>
      <c r="M36" s="4"/>
      <c r="N36" s="4"/>
      <c r="O36" s="31"/>
    </row>
    <row r="37" spans="1:15" ht="15.75" customHeight="1">
      <c r="A37" s="7" t="s">
        <v>29</v>
      </c>
      <c r="B37" s="7"/>
      <c r="C37" s="4"/>
      <c r="D37" s="4"/>
      <c r="E37" s="4"/>
      <c r="F37" s="4"/>
      <c r="G37" s="4"/>
      <c r="I37" s="4"/>
      <c r="J37" s="4"/>
      <c r="K37" s="4"/>
      <c r="L37" s="4"/>
      <c r="M37" s="4"/>
      <c r="N37" s="4"/>
      <c r="O37" s="31"/>
    </row>
    <row r="38" spans="1:15" ht="13.5" customHeight="1">
      <c r="A38" t="s">
        <v>41</v>
      </c>
      <c r="C38" s="9">
        <v>13206743</v>
      </c>
      <c r="D38" s="9"/>
      <c r="E38" s="9">
        <v>-415000</v>
      </c>
      <c r="F38" s="9"/>
      <c r="G38" s="9">
        <v>12791743</v>
      </c>
      <c r="H38" s="9"/>
      <c r="I38" s="9">
        <v>12669478</v>
      </c>
      <c r="J38" s="9"/>
      <c r="K38" s="9">
        <v>122265</v>
      </c>
      <c r="L38" s="9"/>
      <c r="M38" s="9">
        <v>0</v>
      </c>
      <c r="N38" s="4"/>
      <c r="O38" s="40"/>
    </row>
    <row r="39" spans="1:15" ht="13.5" customHeight="1">
      <c r="A39" t="s">
        <v>42</v>
      </c>
      <c r="C39" s="4">
        <v>2138612</v>
      </c>
      <c r="D39" s="4"/>
      <c r="E39" s="4">
        <v>434650</v>
      </c>
      <c r="F39" s="4"/>
      <c r="G39" s="4">
        <v>2573262</v>
      </c>
      <c r="I39" s="4">
        <v>2521750</v>
      </c>
      <c r="J39" s="4"/>
      <c r="K39" s="4">
        <v>51512</v>
      </c>
      <c r="L39" s="4"/>
      <c r="M39" s="4">
        <v>0</v>
      </c>
      <c r="N39" s="4"/>
      <c r="O39" s="31"/>
    </row>
    <row r="40" spans="1:15" ht="13.5" customHeight="1">
      <c r="A40" t="s">
        <v>48</v>
      </c>
      <c r="C40" s="4">
        <v>179500</v>
      </c>
      <c r="D40" s="4"/>
      <c r="E40" s="4">
        <v>-114000</v>
      </c>
      <c r="F40" s="4"/>
      <c r="G40" s="4">
        <v>65500</v>
      </c>
      <c r="I40" s="4">
        <v>56646</v>
      </c>
      <c r="J40" s="4"/>
      <c r="K40" s="4">
        <v>8854</v>
      </c>
      <c r="L40" s="4"/>
      <c r="M40" s="4">
        <v>0</v>
      </c>
      <c r="N40" s="4"/>
      <c r="O40" s="31"/>
    </row>
    <row r="41" spans="1:15" ht="13.5" customHeight="1">
      <c r="A41" t="s">
        <v>49</v>
      </c>
      <c r="C41" s="4">
        <v>7398610</v>
      </c>
      <c r="D41" s="4"/>
      <c r="E41" s="4">
        <v>-255000</v>
      </c>
      <c r="F41" s="4"/>
      <c r="G41" s="4">
        <v>7143610</v>
      </c>
      <c r="I41" s="4">
        <v>6928727</v>
      </c>
      <c r="J41" s="4"/>
      <c r="K41" s="4">
        <v>214883</v>
      </c>
      <c r="L41" s="4"/>
      <c r="M41" s="4">
        <v>0</v>
      </c>
      <c r="N41" s="4"/>
      <c r="O41" s="31"/>
    </row>
    <row r="42" spans="1:15" ht="13.5" customHeight="1">
      <c r="A42" t="s">
        <v>51</v>
      </c>
      <c r="C42" s="4">
        <v>175000</v>
      </c>
      <c r="D42" s="4"/>
      <c r="E42" s="4">
        <v>349350</v>
      </c>
      <c r="F42" s="4"/>
      <c r="G42" s="4">
        <v>524350</v>
      </c>
      <c r="I42" s="4">
        <v>524348</v>
      </c>
      <c r="J42" s="4"/>
      <c r="K42" s="4">
        <v>2</v>
      </c>
      <c r="L42" s="4"/>
      <c r="M42" s="4">
        <v>0</v>
      </c>
      <c r="N42" s="4"/>
      <c r="O42" s="31"/>
    </row>
    <row r="43" spans="1:15" ht="18" customHeight="1">
      <c r="A43" s="14" t="s">
        <v>11</v>
      </c>
      <c r="B43" s="14"/>
      <c r="C43" s="14">
        <v>23098465</v>
      </c>
      <c r="D43" s="14"/>
      <c r="E43" s="14">
        <v>0</v>
      </c>
      <c r="F43" s="14"/>
      <c r="G43" s="14">
        <v>23098465</v>
      </c>
      <c r="H43" s="14"/>
      <c r="I43" s="14">
        <v>22700949</v>
      </c>
      <c r="J43" s="14"/>
      <c r="K43" s="14">
        <v>397516</v>
      </c>
      <c r="L43" s="14"/>
      <c r="M43" s="14">
        <v>0</v>
      </c>
      <c r="N43" s="5"/>
      <c r="O43" s="41"/>
    </row>
    <row r="44" spans="3:15" ht="10.5" customHeight="1">
      <c r="C44" s="4"/>
      <c r="D44" s="4"/>
      <c r="E44" s="4"/>
      <c r="F44" s="4"/>
      <c r="G44" s="4"/>
      <c r="I44" s="4"/>
      <c r="J44" s="4"/>
      <c r="K44" s="4"/>
      <c r="L44" s="4"/>
      <c r="M44" s="4"/>
      <c r="N44" s="4"/>
      <c r="O44" s="31"/>
    </row>
    <row r="45" spans="1:15" ht="15.75" customHeight="1">
      <c r="A45" s="7" t="s">
        <v>27</v>
      </c>
      <c r="B45" s="7"/>
      <c r="C45" s="4"/>
      <c r="D45" s="4"/>
      <c r="E45" s="4"/>
      <c r="F45" s="4"/>
      <c r="G45" s="4"/>
      <c r="I45" s="4"/>
      <c r="J45" s="4"/>
      <c r="K45" s="4"/>
      <c r="L45" s="4"/>
      <c r="M45" s="4"/>
      <c r="N45" s="4"/>
      <c r="O45" s="31"/>
    </row>
    <row r="46" spans="1:15" ht="13.5" customHeight="1">
      <c r="A46" t="s">
        <v>41</v>
      </c>
      <c r="C46" s="4">
        <v>541822</v>
      </c>
      <c r="D46" s="4"/>
      <c r="E46" s="4">
        <v>0</v>
      </c>
      <c r="F46" s="4"/>
      <c r="G46" s="4">
        <v>541822</v>
      </c>
      <c r="I46" s="4">
        <v>524351</v>
      </c>
      <c r="J46" s="4"/>
      <c r="K46" s="4">
        <v>17471</v>
      </c>
      <c r="L46" s="4"/>
      <c r="M46" s="4">
        <v>0</v>
      </c>
      <c r="N46" s="4"/>
      <c r="O46" s="31"/>
    </row>
    <row r="47" spans="1:15" ht="13.5" customHeight="1">
      <c r="A47" t="s">
        <v>42</v>
      </c>
      <c r="C47" s="4">
        <v>144781</v>
      </c>
      <c r="D47" s="4"/>
      <c r="E47" s="4">
        <v>0</v>
      </c>
      <c r="F47" s="4"/>
      <c r="G47" s="4">
        <v>144781</v>
      </c>
      <c r="I47" s="4">
        <v>134632</v>
      </c>
      <c r="J47" s="4"/>
      <c r="K47" s="4">
        <v>10149</v>
      </c>
      <c r="L47" s="4"/>
      <c r="M47" s="4">
        <v>0</v>
      </c>
      <c r="N47" s="4"/>
      <c r="O47" s="31"/>
    </row>
    <row r="48" spans="1:15" ht="13.5" customHeight="1">
      <c r="A48" t="s">
        <v>43</v>
      </c>
      <c r="C48" s="4">
        <v>1333</v>
      </c>
      <c r="D48" s="4"/>
      <c r="E48" s="4">
        <v>0</v>
      </c>
      <c r="F48" s="4"/>
      <c r="G48" s="4">
        <v>1333</v>
      </c>
      <c r="I48" s="4">
        <v>1159</v>
      </c>
      <c r="J48" s="4"/>
      <c r="K48" s="4">
        <v>174</v>
      </c>
      <c r="L48" s="4"/>
      <c r="M48" s="4">
        <v>0</v>
      </c>
      <c r="N48" s="4"/>
      <c r="O48" s="31"/>
    </row>
    <row r="49" spans="1:15" ht="13.5" customHeight="1">
      <c r="A49" t="s">
        <v>49</v>
      </c>
      <c r="C49" s="4">
        <v>319675</v>
      </c>
      <c r="D49" s="4"/>
      <c r="E49" s="4">
        <v>0</v>
      </c>
      <c r="F49" s="4"/>
      <c r="G49" s="4">
        <v>319675</v>
      </c>
      <c r="I49" s="4">
        <v>305009</v>
      </c>
      <c r="J49" s="4"/>
      <c r="K49" s="4">
        <v>14666</v>
      </c>
      <c r="L49" s="4"/>
      <c r="M49" s="4">
        <v>0</v>
      </c>
      <c r="N49" s="4"/>
      <c r="O49" s="31"/>
    </row>
    <row r="50" spans="1:15" ht="13.5" customHeight="1">
      <c r="A50" t="s">
        <v>50</v>
      </c>
      <c r="C50" s="4">
        <v>25000</v>
      </c>
      <c r="D50" s="4"/>
      <c r="E50" s="4">
        <v>0</v>
      </c>
      <c r="F50" s="4"/>
      <c r="G50" s="4">
        <v>25000</v>
      </c>
      <c r="I50" s="4">
        <v>16426</v>
      </c>
      <c r="J50" s="4"/>
      <c r="K50" s="4">
        <v>8574</v>
      </c>
      <c r="L50" s="4"/>
      <c r="M50" s="4">
        <v>0</v>
      </c>
      <c r="N50" s="4"/>
      <c r="O50" s="31"/>
    </row>
    <row r="51" spans="1:15" ht="18" customHeight="1">
      <c r="A51" s="3" t="s">
        <v>11</v>
      </c>
      <c r="B51" s="3"/>
      <c r="C51" s="15">
        <v>1032611</v>
      </c>
      <c r="D51" s="15"/>
      <c r="E51" s="15">
        <v>0</v>
      </c>
      <c r="F51" s="15"/>
      <c r="G51" s="15">
        <v>1032611</v>
      </c>
      <c r="H51" s="15"/>
      <c r="I51" s="15">
        <v>981577</v>
      </c>
      <c r="J51" s="15"/>
      <c r="K51" s="15">
        <v>51034</v>
      </c>
      <c r="L51" s="15"/>
      <c r="M51" s="15">
        <v>0</v>
      </c>
      <c r="N51" s="5"/>
      <c r="O51" s="42"/>
    </row>
    <row r="52" spans="1:15" ht="15">
      <c r="A52" s="16" t="s">
        <v>28</v>
      </c>
      <c r="B52" s="3"/>
      <c r="C52" s="37">
        <v>24131076</v>
      </c>
      <c r="D52" s="14"/>
      <c r="E52" s="37">
        <v>0</v>
      </c>
      <c r="F52" s="14"/>
      <c r="G52" s="37">
        <v>24131076</v>
      </c>
      <c r="H52" s="14"/>
      <c r="I52" s="37">
        <v>23682526</v>
      </c>
      <c r="J52" s="14"/>
      <c r="K52" s="37">
        <v>448550</v>
      </c>
      <c r="L52" s="36"/>
      <c r="M52" s="37">
        <v>0</v>
      </c>
      <c r="N52" s="14"/>
      <c r="O52" s="44"/>
    </row>
    <row r="53" spans="1:15" ht="4.5" customHeight="1">
      <c r="A53" s="3"/>
      <c r="B53" s="3"/>
      <c r="C53" s="35">
        <v>0</v>
      </c>
      <c r="D53" s="34"/>
      <c r="E53" s="35">
        <v>0</v>
      </c>
      <c r="F53" s="35"/>
      <c r="G53" s="35">
        <v>0</v>
      </c>
      <c r="H53" s="35"/>
      <c r="I53" s="35">
        <v>0</v>
      </c>
      <c r="J53" s="35"/>
      <c r="K53" s="35">
        <v>0</v>
      </c>
      <c r="L53" s="35"/>
      <c r="M53" s="35">
        <v>0</v>
      </c>
      <c r="N53" s="35"/>
      <c r="O53" s="43"/>
    </row>
    <row r="54" spans="3:15" ht="9.75" customHeight="1">
      <c r="C54" s="4"/>
      <c r="D54" s="4"/>
      <c r="E54" s="4"/>
      <c r="F54" s="4"/>
      <c r="G54" s="4"/>
      <c r="I54" s="4"/>
      <c r="J54" s="4"/>
      <c r="K54" s="4"/>
      <c r="L54" s="4"/>
      <c r="M54" s="4"/>
      <c r="N54" s="4"/>
      <c r="O54" s="31"/>
    </row>
    <row r="55" spans="1:15" ht="18.75">
      <c r="A55" s="8" t="s">
        <v>36</v>
      </c>
      <c r="B55" s="8"/>
      <c r="C55" s="4"/>
      <c r="D55" s="4"/>
      <c r="E55" s="4"/>
      <c r="F55" s="4"/>
      <c r="G55" s="4"/>
      <c r="I55" s="4"/>
      <c r="J55" s="4"/>
      <c r="K55" s="4"/>
      <c r="L55" s="4"/>
      <c r="M55" s="4"/>
      <c r="N55" s="4"/>
      <c r="O55" s="31"/>
    </row>
    <row r="56" spans="1:15" ht="15.75" customHeight="1">
      <c r="A56" s="7" t="s">
        <v>17</v>
      </c>
      <c r="B56" s="7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4"/>
      <c r="O56" s="40"/>
    </row>
    <row r="57" spans="1:15" ht="13.5" customHeight="1">
      <c r="A57" t="s">
        <v>41</v>
      </c>
      <c r="C57" s="9">
        <v>1482485</v>
      </c>
      <c r="D57" s="9"/>
      <c r="E57" s="9">
        <v>0</v>
      </c>
      <c r="F57" s="9"/>
      <c r="G57" s="9">
        <v>1482485</v>
      </c>
      <c r="H57" s="9"/>
      <c r="I57" s="9">
        <v>1341222</v>
      </c>
      <c r="J57" s="9"/>
      <c r="K57" s="9">
        <v>141263</v>
      </c>
      <c r="L57" s="9"/>
      <c r="M57" s="9">
        <v>0</v>
      </c>
      <c r="N57" s="4"/>
      <c r="O57" s="40"/>
    </row>
    <row r="58" spans="1:15" ht="13.5" customHeight="1">
      <c r="A58" t="s">
        <v>52</v>
      </c>
      <c r="C58" s="4">
        <v>527934</v>
      </c>
      <c r="D58" s="4"/>
      <c r="E58" s="4">
        <v>0</v>
      </c>
      <c r="F58" s="4"/>
      <c r="G58" s="19">
        <v>527934</v>
      </c>
      <c r="I58" s="4">
        <v>423923</v>
      </c>
      <c r="J58" s="4"/>
      <c r="K58" s="4">
        <v>104011</v>
      </c>
      <c r="L58" s="4"/>
      <c r="M58" s="4">
        <v>0</v>
      </c>
      <c r="N58" s="4"/>
      <c r="O58" s="31"/>
    </row>
    <row r="59" spans="1:15" ht="13.5" customHeight="1">
      <c r="A59" t="s">
        <v>48</v>
      </c>
      <c r="C59" s="4">
        <v>22700</v>
      </c>
      <c r="D59" s="4"/>
      <c r="E59" s="4">
        <v>0</v>
      </c>
      <c r="F59" s="4"/>
      <c r="G59" s="19">
        <v>22700</v>
      </c>
      <c r="I59" s="4">
        <v>1003</v>
      </c>
      <c r="J59" s="4"/>
      <c r="K59" s="4">
        <v>21697</v>
      </c>
      <c r="L59" s="4"/>
      <c r="M59" s="4">
        <v>0</v>
      </c>
      <c r="N59" s="4"/>
      <c r="O59" s="31"/>
    </row>
    <row r="60" spans="1:15" ht="13.5" customHeight="1">
      <c r="A60" t="s">
        <v>49</v>
      </c>
      <c r="C60" s="4">
        <v>817666</v>
      </c>
      <c r="D60" s="4"/>
      <c r="E60" s="4">
        <v>0</v>
      </c>
      <c r="F60" s="4"/>
      <c r="G60" s="19">
        <v>817666</v>
      </c>
      <c r="I60" s="4">
        <v>762845</v>
      </c>
      <c r="J60" s="4"/>
      <c r="K60" s="4">
        <v>54821</v>
      </c>
      <c r="L60" s="4"/>
      <c r="M60" s="4">
        <v>0</v>
      </c>
      <c r="N60" s="4"/>
      <c r="O60" s="31"/>
    </row>
    <row r="61" spans="1:15" ht="13.5" customHeight="1">
      <c r="A61" t="s">
        <v>50</v>
      </c>
      <c r="C61" s="4">
        <v>236127</v>
      </c>
      <c r="D61" s="4"/>
      <c r="E61" s="4">
        <v>0</v>
      </c>
      <c r="F61" s="4"/>
      <c r="G61" s="19">
        <v>236127</v>
      </c>
      <c r="I61" s="4">
        <v>146402</v>
      </c>
      <c r="J61" s="4"/>
      <c r="K61" s="4">
        <v>89725</v>
      </c>
      <c r="L61" s="4"/>
      <c r="M61" s="4">
        <v>0</v>
      </c>
      <c r="N61" s="4"/>
      <c r="O61" s="31"/>
    </row>
    <row r="62" spans="1:15" ht="18" customHeight="1">
      <c r="A62" s="3" t="s">
        <v>11</v>
      </c>
      <c r="B62" s="3"/>
      <c r="C62" s="5">
        <v>3086912</v>
      </c>
      <c r="D62" s="5"/>
      <c r="E62" s="5">
        <v>0</v>
      </c>
      <c r="F62" s="5"/>
      <c r="G62" s="5">
        <v>3086912</v>
      </c>
      <c r="H62" s="5"/>
      <c r="I62" s="5">
        <v>2675395</v>
      </c>
      <c r="J62" s="5"/>
      <c r="K62" s="5">
        <v>411517</v>
      </c>
      <c r="L62" s="5"/>
      <c r="M62" s="5">
        <v>0</v>
      </c>
      <c r="N62" s="5"/>
      <c r="O62" s="45"/>
    </row>
    <row r="63" spans="1:15" ht="10.5" customHeight="1">
      <c r="A63" s="3"/>
      <c r="B63" s="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45"/>
    </row>
    <row r="64" spans="1:15" ht="15.75" customHeight="1">
      <c r="A64" s="7" t="s">
        <v>18</v>
      </c>
      <c r="B64" s="7"/>
      <c r="C64" s="4"/>
      <c r="D64" s="4"/>
      <c r="E64" s="4"/>
      <c r="F64" s="4"/>
      <c r="G64" s="4"/>
      <c r="I64" s="4"/>
      <c r="J64" s="4"/>
      <c r="K64" s="4"/>
      <c r="L64" s="4"/>
      <c r="M64" s="4"/>
      <c r="N64" s="4"/>
      <c r="O64" s="31"/>
    </row>
    <row r="65" spans="1:15" ht="13.5" customHeight="1">
      <c r="A65" t="s">
        <v>53</v>
      </c>
      <c r="C65" s="4">
        <v>12266483</v>
      </c>
      <c r="D65" s="4"/>
      <c r="E65" s="4">
        <v>0</v>
      </c>
      <c r="F65" s="4"/>
      <c r="G65" s="19">
        <v>12266483</v>
      </c>
      <c r="I65" s="4">
        <v>10548026</v>
      </c>
      <c r="J65" s="4"/>
      <c r="K65" s="4">
        <v>1718457</v>
      </c>
      <c r="L65" s="4"/>
      <c r="M65" s="4">
        <v>0</v>
      </c>
      <c r="N65" s="4"/>
      <c r="O65" s="31"/>
    </row>
    <row r="66" spans="1:15" ht="13.5" customHeight="1">
      <c r="A66" t="s">
        <v>52</v>
      </c>
      <c r="C66" s="4">
        <v>1702115</v>
      </c>
      <c r="D66" s="4"/>
      <c r="E66" s="4">
        <v>0</v>
      </c>
      <c r="F66" s="4"/>
      <c r="G66" s="19">
        <v>1702115</v>
      </c>
      <c r="I66" s="4">
        <v>1701288</v>
      </c>
      <c r="J66" s="4"/>
      <c r="K66" s="4">
        <v>827</v>
      </c>
      <c r="L66" s="4"/>
      <c r="M66" s="4">
        <v>0</v>
      </c>
      <c r="N66" s="4"/>
      <c r="O66" s="31"/>
    </row>
    <row r="67" spans="1:15" ht="13.5" customHeight="1">
      <c r="A67" t="s">
        <v>48</v>
      </c>
      <c r="C67" s="4">
        <v>97501</v>
      </c>
      <c r="D67" s="4"/>
      <c r="E67" s="4">
        <v>0</v>
      </c>
      <c r="F67" s="4"/>
      <c r="G67" s="19">
        <v>97501</v>
      </c>
      <c r="I67" s="4">
        <v>-1076</v>
      </c>
      <c r="J67" s="4"/>
      <c r="K67" s="4">
        <v>98577</v>
      </c>
      <c r="L67" s="4"/>
      <c r="M67" s="4">
        <v>0</v>
      </c>
      <c r="N67" s="4"/>
      <c r="O67" s="31"/>
    </row>
    <row r="68" spans="1:15" ht="13.5" customHeight="1">
      <c r="A68" t="s">
        <v>49</v>
      </c>
      <c r="C68" s="4">
        <v>6930574</v>
      </c>
      <c r="D68" s="4"/>
      <c r="E68" s="4">
        <v>0</v>
      </c>
      <c r="F68" s="4"/>
      <c r="G68" s="19">
        <v>6930574</v>
      </c>
      <c r="I68" s="4">
        <v>5855504</v>
      </c>
      <c r="J68" s="4"/>
      <c r="K68" s="4">
        <v>1075070</v>
      </c>
      <c r="L68" s="4"/>
      <c r="M68" s="4">
        <v>0</v>
      </c>
      <c r="N68" s="4"/>
      <c r="O68" s="31"/>
    </row>
    <row r="69" spans="1:15" ht="13.5" customHeight="1">
      <c r="A69" t="s">
        <v>50</v>
      </c>
      <c r="C69" s="4">
        <v>149575</v>
      </c>
      <c r="D69" s="4"/>
      <c r="E69" s="4">
        <v>0</v>
      </c>
      <c r="F69" s="4"/>
      <c r="G69" s="19">
        <v>149575</v>
      </c>
      <c r="I69" s="4">
        <v>149270</v>
      </c>
      <c r="J69" s="4"/>
      <c r="K69" s="4">
        <v>305</v>
      </c>
      <c r="L69" s="4"/>
      <c r="M69" s="4">
        <v>0</v>
      </c>
      <c r="N69" s="4"/>
      <c r="O69" s="31"/>
    </row>
    <row r="70" spans="1:15" ht="13.5" customHeight="1">
      <c r="A70" t="s">
        <v>54</v>
      </c>
      <c r="C70" s="4">
        <v>9116</v>
      </c>
      <c r="D70" s="4"/>
      <c r="E70" s="4">
        <v>0</v>
      </c>
      <c r="F70" s="4"/>
      <c r="G70" s="19">
        <v>9116</v>
      </c>
      <c r="I70" s="4">
        <v>0</v>
      </c>
      <c r="J70" s="4"/>
      <c r="K70" s="4">
        <v>9116</v>
      </c>
      <c r="L70" s="4"/>
      <c r="M70" s="4">
        <v>0</v>
      </c>
      <c r="N70" s="4"/>
      <c r="O70" s="31"/>
    </row>
    <row r="71" spans="1:15" ht="18" customHeight="1">
      <c r="A71" s="3" t="s">
        <v>11</v>
      </c>
      <c r="B71" s="3"/>
      <c r="C71" s="10">
        <v>21155364</v>
      </c>
      <c r="D71" s="10"/>
      <c r="E71" s="10">
        <v>0</v>
      </c>
      <c r="F71" s="10"/>
      <c r="G71" s="10">
        <v>21155364</v>
      </c>
      <c r="H71" s="10"/>
      <c r="I71" s="10">
        <v>18253012</v>
      </c>
      <c r="J71" s="10"/>
      <c r="K71" s="10">
        <v>2902352</v>
      </c>
      <c r="L71" s="10"/>
      <c r="M71" s="10">
        <v>0</v>
      </c>
      <c r="N71" s="5"/>
      <c r="O71" s="46"/>
    </row>
    <row r="72" spans="1:15" ht="12.75">
      <c r="A72" s="3" t="s">
        <v>19</v>
      </c>
      <c r="B72" s="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45"/>
    </row>
    <row r="73" spans="1:15" ht="15">
      <c r="A73" s="3" t="s">
        <v>20</v>
      </c>
      <c r="B73" s="3"/>
      <c r="C73" s="37">
        <v>24242276</v>
      </c>
      <c r="D73" s="14"/>
      <c r="E73" s="37">
        <v>0</v>
      </c>
      <c r="F73" s="14"/>
      <c r="G73" s="37">
        <v>24242276</v>
      </c>
      <c r="H73" s="14"/>
      <c r="I73" s="37">
        <v>20928407</v>
      </c>
      <c r="J73" s="14"/>
      <c r="K73" s="37">
        <v>3313869</v>
      </c>
      <c r="L73" s="36"/>
      <c r="M73" s="37">
        <v>0</v>
      </c>
      <c r="N73" s="14"/>
      <c r="O73" s="44"/>
    </row>
    <row r="74" spans="1:15" ht="4.5" customHeight="1">
      <c r="A74" s="3"/>
      <c r="B74" s="3"/>
      <c r="C74" s="35">
        <v>0</v>
      </c>
      <c r="D74" s="34"/>
      <c r="E74" s="35">
        <v>0</v>
      </c>
      <c r="F74" s="35"/>
      <c r="G74" s="35">
        <v>0</v>
      </c>
      <c r="H74" s="35"/>
      <c r="I74" s="35">
        <v>0</v>
      </c>
      <c r="J74" s="35"/>
      <c r="K74" s="35">
        <v>0</v>
      </c>
      <c r="L74" s="35"/>
      <c r="M74" s="35">
        <v>0</v>
      </c>
      <c r="N74" s="35"/>
      <c r="O74" s="43"/>
    </row>
    <row r="75" spans="1:15" ht="18.75" customHeight="1">
      <c r="A75" s="8" t="s">
        <v>37</v>
      </c>
      <c r="B75" s="8"/>
      <c r="C75" s="4"/>
      <c r="D75" s="4"/>
      <c r="E75" s="4"/>
      <c r="F75" s="4"/>
      <c r="G75" s="4"/>
      <c r="I75" s="4"/>
      <c r="J75" s="4"/>
      <c r="K75" s="4"/>
      <c r="L75" s="4"/>
      <c r="M75" s="4"/>
      <c r="N75" s="4"/>
      <c r="O75" s="31"/>
    </row>
    <row r="76" spans="1:15" ht="15.75" customHeight="1">
      <c r="A76" s="7" t="s">
        <v>60</v>
      </c>
      <c r="B76" s="8"/>
      <c r="O76" s="38"/>
    </row>
    <row r="77" spans="1:15" ht="13.5" customHeight="1">
      <c r="A77" t="s">
        <v>46</v>
      </c>
      <c r="B77" s="8"/>
      <c r="C77" s="9">
        <v>55336</v>
      </c>
      <c r="D77" s="9"/>
      <c r="E77" s="9">
        <v>0</v>
      </c>
      <c r="F77" s="9"/>
      <c r="G77" s="9">
        <v>55336</v>
      </c>
      <c r="H77" s="9"/>
      <c r="I77" s="9">
        <v>55336</v>
      </c>
      <c r="J77" s="9"/>
      <c r="K77" s="9">
        <v>0</v>
      </c>
      <c r="L77" s="9"/>
      <c r="M77" s="28">
        <v>0</v>
      </c>
      <c r="N77" s="4"/>
      <c r="O77" s="40"/>
    </row>
    <row r="78" spans="1:15" ht="18" customHeight="1">
      <c r="A78" s="3" t="s">
        <v>11</v>
      </c>
      <c r="B78" s="8"/>
      <c r="C78" s="14">
        <v>55336</v>
      </c>
      <c r="D78" s="4"/>
      <c r="E78" s="14">
        <v>0</v>
      </c>
      <c r="F78" s="14">
        <v>0</v>
      </c>
      <c r="G78" s="14">
        <v>55336</v>
      </c>
      <c r="H78" s="14">
        <v>0</v>
      </c>
      <c r="I78" s="14">
        <v>55336</v>
      </c>
      <c r="J78" s="14">
        <v>0</v>
      </c>
      <c r="K78" s="14">
        <v>0</v>
      </c>
      <c r="L78" s="14">
        <v>0</v>
      </c>
      <c r="M78" s="14">
        <v>0</v>
      </c>
      <c r="N78" s="14">
        <f>SUM(N77)</f>
        <v>0</v>
      </c>
      <c r="O78" s="31"/>
    </row>
    <row r="79" spans="1:15" ht="12.75" customHeight="1">
      <c r="A79" s="3"/>
      <c r="B79" s="8"/>
      <c r="C79" s="4"/>
      <c r="D79" s="4"/>
      <c r="E79" s="4"/>
      <c r="F79" s="4"/>
      <c r="G79" s="4"/>
      <c r="I79" s="4"/>
      <c r="J79" s="4"/>
      <c r="K79" s="4"/>
      <c r="L79" s="4"/>
      <c r="M79" s="4"/>
      <c r="N79" s="4"/>
      <c r="O79" s="31"/>
    </row>
    <row r="80" spans="1:15" ht="15.75" customHeight="1">
      <c r="A80" s="7" t="s">
        <v>21</v>
      </c>
      <c r="B80" s="7"/>
      <c r="C80" s="4"/>
      <c r="D80" s="4"/>
      <c r="E80" s="4"/>
      <c r="F80" s="4"/>
      <c r="G80" s="4"/>
      <c r="I80" s="4"/>
      <c r="J80" s="4"/>
      <c r="K80" s="4"/>
      <c r="L80" s="4"/>
      <c r="M80" s="4"/>
      <c r="N80" s="4"/>
      <c r="O80" s="31"/>
    </row>
    <row r="81" spans="1:15" ht="13.5" customHeight="1">
      <c r="A81" t="s">
        <v>55</v>
      </c>
      <c r="C81" s="4">
        <v>674587</v>
      </c>
      <c r="D81" s="4"/>
      <c r="E81" s="4">
        <v>0</v>
      </c>
      <c r="F81" s="4"/>
      <c r="G81" s="19">
        <v>674587</v>
      </c>
      <c r="I81" s="4">
        <v>640773</v>
      </c>
      <c r="J81" s="4"/>
      <c r="K81" s="4">
        <v>33814</v>
      </c>
      <c r="L81" s="4"/>
      <c r="M81" s="4">
        <v>0</v>
      </c>
      <c r="N81" s="4"/>
      <c r="O81" s="31"/>
    </row>
    <row r="82" spans="1:15" ht="18" customHeight="1">
      <c r="A82" s="3" t="s">
        <v>11</v>
      </c>
      <c r="B82" s="3"/>
      <c r="C82" s="5">
        <v>674587</v>
      </c>
      <c r="D82" s="5"/>
      <c r="E82" s="5">
        <v>0</v>
      </c>
      <c r="F82" s="5"/>
      <c r="G82" s="5">
        <v>674587</v>
      </c>
      <c r="H82" s="5"/>
      <c r="I82" s="5">
        <v>640773</v>
      </c>
      <c r="J82" s="5"/>
      <c r="K82" s="5">
        <v>33814</v>
      </c>
      <c r="L82" s="5"/>
      <c r="M82" s="5">
        <v>0</v>
      </c>
      <c r="N82" s="5"/>
      <c r="O82" s="45"/>
    </row>
    <row r="83" spans="3:15" ht="12.75">
      <c r="C83" s="4"/>
      <c r="D83" s="4"/>
      <c r="E83" s="4"/>
      <c r="F83" s="4"/>
      <c r="G83" s="4"/>
      <c r="I83" s="4"/>
      <c r="J83" s="4"/>
      <c r="K83" s="4"/>
      <c r="L83" s="4"/>
      <c r="M83" s="4"/>
      <c r="N83" s="4"/>
      <c r="O83" s="31"/>
    </row>
    <row r="84" spans="1:15" ht="15.75" customHeight="1">
      <c r="A84" s="7" t="s">
        <v>22</v>
      </c>
      <c r="B84" s="7"/>
      <c r="C84" s="4"/>
      <c r="D84" s="4"/>
      <c r="E84" s="4"/>
      <c r="F84" s="4"/>
      <c r="G84" s="4"/>
      <c r="I84" s="4"/>
      <c r="J84" s="4"/>
      <c r="K84" s="4"/>
      <c r="L84" s="4"/>
      <c r="M84" s="4"/>
      <c r="N84" s="4"/>
      <c r="O84" s="31"/>
    </row>
    <row r="85" spans="1:15" ht="13.5" customHeight="1">
      <c r="A85" t="s">
        <v>46</v>
      </c>
      <c r="C85" s="4">
        <v>9853980</v>
      </c>
      <c r="D85" s="4"/>
      <c r="E85" s="4">
        <v>0</v>
      </c>
      <c r="F85" s="4"/>
      <c r="G85" s="19">
        <v>9853980</v>
      </c>
      <c r="I85" s="4">
        <v>9347791</v>
      </c>
      <c r="J85" s="4"/>
      <c r="K85" s="4">
        <v>506189</v>
      </c>
      <c r="L85" s="4"/>
      <c r="M85" s="4">
        <v>0</v>
      </c>
      <c r="N85" s="4"/>
      <c r="O85" s="31"/>
    </row>
    <row r="86" spans="1:15" ht="13.5" customHeight="1">
      <c r="A86" t="s">
        <v>52</v>
      </c>
      <c r="C86" s="4">
        <v>4331885</v>
      </c>
      <c r="D86" s="4"/>
      <c r="E86" s="4">
        <v>0</v>
      </c>
      <c r="F86" s="4"/>
      <c r="G86" s="19">
        <v>4331885</v>
      </c>
      <c r="I86" s="31">
        <v>2736339</v>
      </c>
      <c r="J86" s="4"/>
      <c r="K86" s="4">
        <v>1595546</v>
      </c>
      <c r="L86" s="4"/>
      <c r="M86" s="29">
        <v>0</v>
      </c>
      <c r="N86" s="4"/>
      <c r="O86" s="31"/>
    </row>
    <row r="87" spans="1:15" ht="13.5" customHeight="1">
      <c r="A87" t="s">
        <v>56</v>
      </c>
      <c r="C87" s="4">
        <v>307020</v>
      </c>
      <c r="D87" s="4"/>
      <c r="E87" s="4">
        <v>-121109</v>
      </c>
      <c r="F87" s="4"/>
      <c r="G87" s="19">
        <v>185911</v>
      </c>
      <c r="I87" s="4">
        <v>0</v>
      </c>
      <c r="J87" s="4"/>
      <c r="K87" s="4">
        <v>185911</v>
      </c>
      <c r="L87" s="4"/>
      <c r="M87" s="4">
        <v>0</v>
      </c>
      <c r="N87" s="4"/>
      <c r="O87" s="31"/>
    </row>
    <row r="88" spans="1:15" ht="13.5" customHeight="1">
      <c r="A88" t="s">
        <v>57</v>
      </c>
      <c r="C88" s="4">
        <v>498030</v>
      </c>
      <c r="D88" s="4"/>
      <c r="E88" s="4">
        <v>0</v>
      </c>
      <c r="F88" s="4"/>
      <c r="G88" s="19">
        <v>498030</v>
      </c>
      <c r="I88" s="4">
        <v>473129</v>
      </c>
      <c r="J88" s="4"/>
      <c r="K88" s="4">
        <v>24901</v>
      </c>
      <c r="L88" s="4"/>
      <c r="M88" s="4">
        <v>0</v>
      </c>
      <c r="N88" s="4"/>
      <c r="O88" s="31"/>
    </row>
    <row r="89" spans="1:15" ht="13.5" customHeight="1">
      <c r="A89" t="s">
        <v>58</v>
      </c>
      <c r="C89" s="4">
        <v>2695840</v>
      </c>
      <c r="D89" s="4"/>
      <c r="E89" s="4">
        <v>0</v>
      </c>
      <c r="F89" s="4"/>
      <c r="G89" s="19">
        <v>2695840</v>
      </c>
      <c r="I89" s="4">
        <v>2247880</v>
      </c>
      <c r="J89" s="4"/>
      <c r="K89" s="4">
        <v>447960</v>
      </c>
      <c r="L89" s="4"/>
      <c r="M89" s="4">
        <v>0</v>
      </c>
      <c r="N89" s="4"/>
      <c r="O89" s="31"/>
    </row>
    <row r="90" spans="1:15" ht="13.5" customHeight="1">
      <c r="A90" t="s">
        <v>49</v>
      </c>
      <c r="C90" s="4">
        <v>5622685</v>
      </c>
      <c r="D90" s="4"/>
      <c r="E90" s="4">
        <v>0</v>
      </c>
      <c r="F90" s="4"/>
      <c r="G90" s="19">
        <v>5622685</v>
      </c>
      <c r="I90" s="4">
        <v>5340441</v>
      </c>
      <c r="J90" s="4"/>
      <c r="K90" s="4">
        <v>282244</v>
      </c>
      <c r="L90" s="4"/>
      <c r="M90" s="4">
        <v>0</v>
      </c>
      <c r="N90" s="4"/>
      <c r="O90" s="31"/>
    </row>
    <row r="91" spans="1:15" ht="13.5" customHeight="1">
      <c r="A91" s="30" t="s">
        <v>50</v>
      </c>
      <c r="C91" s="4">
        <v>986133</v>
      </c>
      <c r="D91" s="4"/>
      <c r="E91" s="4">
        <v>121109</v>
      </c>
      <c r="F91" s="4"/>
      <c r="G91" s="19">
        <v>1107242</v>
      </c>
      <c r="I91" s="4">
        <v>1107242</v>
      </c>
      <c r="J91" s="4"/>
      <c r="K91" s="4">
        <v>0</v>
      </c>
      <c r="L91" s="4"/>
      <c r="M91" s="4">
        <v>0</v>
      </c>
      <c r="N91" s="4"/>
      <c r="O91" s="31"/>
    </row>
    <row r="92" spans="1:15" ht="18" customHeight="1">
      <c r="A92" s="3" t="s">
        <v>11</v>
      </c>
      <c r="B92" s="3"/>
      <c r="C92" s="10">
        <v>24295573</v>
      </c>
      <c r="D92" s="10"/>
      <c r="E92" s="10">
        <v>0</v>
      </c>
      <c r="F92" s="10"/>
      <c r="G92" s="10">
        <v>24295573</v>
      </c>
      <c r="H92" s="10"/>
      <c r="I92" s="10">
        <v>21252822</v>
      </c>
      <c r="J92" s="10"/>
      <c r="K92" s="10">
        <v>3042751</v>
      </c>
      <c r="L92" s="10"/>
      <c r="M92" s="10">
        <v>0</v>
      </c>
      <c r="N92" s="10"/>
      <c r="O92" s="46"/>
    </row>
    <row r="93" spans="1:15" ht="15">
      <c r="A93" s="16" t="s">
        <v>23</v>
      </c>
      <c r="B93" s="3"/>
      <c r="C93" s="37">
        <v>25025496</v>
      </c>
      <c r="D93" s="14"/>
      <c r="E93" s="37">
        <v>0</v>
      </c>
      <c r="F93" s="36">
        <v>0</v>
      </c>
      <c r="G93" s="37">
        <v>25025496</v>
      </c>
      <c r="H93" s="36">
        <v>0</v>
      </c>
      <c r="I93" s="37">
        <v>21948931</v>
      </c>
      <c r="J93" s="36">
        <v>0</v>
      </c>
      <c r="K93" s="37">
        <v>3076565</v>
      </c>
      <c r="L93" s="36">
        <v>0</v>
      </c>
      <c r="M93" s="37">
        <v>0</v>
      </c>
      <c r="N93" s="36">
        <f>N78+N82+N92</f>
        <v>0</v>
      </c>
      <c r="O93" s="44"/>
    </row>
    <row r="94" spans="1:15" ht="4.5" customHeight="1">
      <c r="A94" s="3"/>
      <c r="B94" s="3"/>
      <c r="C94" s="35">
        <v>0</v>
      </c>
      <c r="D94" s="34"/>
      <c r="E94" s="35">
        <v>0</v>
      </c>
      <c r="F94" s="35"/>
      <c r="G94" s="35">
        <v>0</v>
      </c>
      <c r="H94" s="35"/>
      <c r="I94" s="35">
        <v>0</v>
      </c>
      <c r="J94" s="35"/>
      <c r="K94" s="35">
        <v>0</v>
      </c>
      <c r="L94" s="35"/>
      <c r="M94" s="35">
        <v>0</v>
      </c>
      <c r="N94" s="35"/>
      <c r="O94" s="43"/>
    </row>
    <row r="95" spans="2:15" ht="12.75">
      <c r="B95" s="17"/>
      <c r="C95" s="18"/>
      <c r="D95" s="12"/>
      <c r="E95" s="11"/>
      <c r="F95" s="11"/>
      <c r="G95" s="11"/>
      <c r="H95" s="13"/>
      <c r="I95" s="11"/>
      <c r="J95" s="11"/>
      <c r="K95" s="11"/>
      <c r="L95" s="11"/>
      <c r="M95" s="11"/>
      <c r="N95" s="12"/>
      <c r="O95" s="39"/>
    </row>
    <row r="96" spans="1:15" ht="18.75" customHeight="1">
      <c r="A96" s="8" t="s">
        <v>31</v>
      </c>
      <c r="B96" s="6"/>
      <c r="O96" s="38"/>
    </row>
    <row r="97" spans="1:15" ht="15.75" customHeight="1">
      <c r="A97" s="7" t="s">
        <v>10</v>
      </c>
      <c r="B97" s="7"/>
      <c r="O97" s="38"/>
    </row>
    <row r="98" spans="1:15" ht="13.5" customHeight="1">
      <c r="A98" t="s">
        <v>40</v>
      </c>
      <c r="C98" s="9">
        <v>86250000</v>
      </c>
      <c r="D98" s="9"/>
      <c r="E98" s="9">
        <v>6748519</v>
      </c>
      <c r="F98" s="9"/>
      <c r="G98" s="9">
        <v>92998519</v>
      </c>
      <c r="H98" s="9"/>
      <c r="I98" s="9">
        <v>92998519</v>
      </c>
      <c r="J98" s="9"/>
      <c r="K98" s="9">
        <v>0</v>
      </c>
      <c r="L98" s="9"/>
      <c r="M98" s="9">
        <v>0</v>
      </c>
      <c r="N98" s="4"/>
      <c r="O98" s="40"/>
    </row>
    <row r="99" spans="1:15" ht="18" customHeight="1">
      <c r="A99" s="14" t="s">
        <v>11</v>
      </c>
      <c r="B99" s="10"/>
      <c r="C99" s="10">
        <v>86250000</v>
      </c>
      <c r="D99" s="10"/>
      <c r="E99" s="10">
        <v>6748519</v>
      </c>
      <c r="F99" s="10"/>
      <c r="G99" s="10">
        <v>92998519</v>
      </c>
      <c r="H99" s="10"/>
      <c r="I99" s="10">
        <v>92998519</v>
      </c>
      <c r="J99" s="10"/>
      <c r="K99" s="10">
        <v>0</v>
      </c>
      <c r="L99" s="10"/>
      <c r="M99" s="10">
        <v>0</v>
      </c>
      <c r="N99" s="5"/>
      <c r="O99" s="46"/>
    </row>
    <row r="100" spans="1:15" ht="15.75" customHeight="1">
      <c r="A100" s="16" t="s">
        <v>30</v>
      </c>
      <c r="B100" s="16"/>
      <c r="C100" s="37">
        <v>86250000</v>
      </c>
      <c r="D100" s="36"/>
      <c r="E100" s="37">
        <v>6748519</v>
      </c>
      <c r="F100" s="36"/>
      <c r="G100" s="37">
        <v>92998519</v>
      </c>
      <c r="H100" s="36"/>
      <c r="I100" s="37">
        <v>92998519</v>
      </c>
      <c r="J100" s="36"/>
      <c r="K100" s="37">
        <v>0</v>
      </c>
      <c r="L100" s="36"/>
      <c r="M100" s="37">
        <v>0</v>
      </c>
      <c r="N100" s="36"/>
      <c r="O100" s="44"/>
    </row>
    <row r="101" spans="1:15" ht="4.5" customHeight="1">
      <c r="A101" s="3"/>
      <c r="B101" s="3"/>
      <c r="C101" s="35">
        <v>0</v>
      </c>
      <c r="D101" s="34"/>
      <c r="E101" s="35">
        <v>0</v>
      </c>
      <c r="F101" s="35"/>
      <c r="G101" s="35">
        <v>0</v>
      </c>
      <c r="H101" s="35"/>
      <c r="I101" s="35">
        <v>0</v>
      </c>
      <c r="J101" s="35"/>
      <c r="K101" s="35">
        <v>0</v>
      </c>
      <c r="L101" s="35"/>
      <c r="M101" s="35">
        <v>0</v>
      </c>
      <c r="N101" s="35"/>
      <c r="O101" s="43"/>
    </row>
    <row r="102" spans="3:15" ht="12.75">
      <c r="C102" s="4"/>
      <c r="D102" s="4"/>
      <c r="E102" s="4"/>
      <c r="F102" s="4"/>
      <c r="G102" s="4"/>
      <c r="I102" s="4"/>
      <c r="J102" s="4"/>
      <c r="K102" s="4"/>
      <c r="L102" s="4"/>
      <c r="M102" s="4"/>
      <c r="N102" s="4"/>
      <c r="O102" s="31"/>
    </row>
    <row r="103" spans="1:15" ht="18.75" customHeight="1">
      <c r="A103" s="6" t="s">
        <v>32</v>
      </c>
      <c r="B103" s="6"/>
      <c r="C103" s="4"/>
      <c r="D103" s="4"/>
      <c r="E103" s="4"/>
      <c r="F103" s="4"/>
      <c r="G103" s="4"/>
      <c r="I103" s="4"/>
      <c r="J103" s="4"/>
      <c r="K103" s="4"/>
      <c r="L103" s="4"/>
      <c r="M103" s="4"/>
      <c r="N103" s="4"/>
      <c r="O103" s="31"/>
    </row>
    <row r="104" spans="1:15" ht="15.75" customHeight="1">
      <c r="A104" s="7" t="s">
        <v>12</v>
      </c>
      <c r="B104" s="7"/>
      <c r="C104" s="4"/>
      <c r="D104" s="4"/>
      <c r="E104" s="4"/>
      <c r="F104" s="4"/>
      <c r="G104" s="4"/>
      <c r="I104" s="4"/>
      <c r="J104" s="4"/>
      <c r="K104" s="4"/>
      <c r="L104" s="4"/>
      <c r="M104" s="4"/>
      <c r="N104" s="4"/>
      <c r="O104" s="31"/>
    </row>
    <row r="105" spans="1:15" ht="13.5" customHeight="1">
      <c r="A105" t="s">
        <v>41</v>
      </c>
      <c r="C105" s="27">
        <v>770774</v>
      </c>
      <c r="D105" s="4"/>
      <c r="E105" s="28">
        <v>0</v>
      </c>
      <c r="F105" s="28"/>
      <c r="G105" s="28">
        <v>770774</v>
      </c>
      <c r="H105" s="28"/>
      <c r="I105" s="28">
        <v>727954</v>
      </c>
      <c r="J105" s="28"/>
      <c r="K105" s="28">
        <v>42820</v>
      </c>
      <c r="L105" s="28"/>
      <c r="M105" s="28">
        <v>0</v>
      </c>
      <c r="N105" s="28"/>
      <c r="O105" s="40"/>
    </row>
    <row r="106" spans="1:15" ht="13.5" customHeight="1">
      <c r="A106" t="s">
        <v>42</v>
      </c>
      <c r="C106" s="4">
        <v>65157</v>
      </c>
      <c r="D106" s="4"/>
      <c r="E106" s="4">
        <v>0</v>
      </c>
      <c r="F106" s="4"/>
      <c r="G106" s="4">
        <v>65157</v>
      </c>
      <c r="I106" s="4">
        <v>60424</v>
      </c>
      <c r="J106" s="4"/>
      <c r="K106" s="4">
        <v>4733</v>
      </c>
      <c r="L106" s="4"/>
      <c r="M106" s="4">
        <v>0</v>
      </c>
      <c r="N106" s="4"/>
      <c r="O106" s="31"/>
    </row>
    <row r="107" spans="1:15" ht="13.5" customHeight="1">
      <c r="A107" t="s">
        <v>43</v>
      </c>
      <c r="C107" s="4">
        <v>10500</v>
      </c>
      <c r="D107" s="4"/>
      <c r="E107" s="4">
        <v>0</v>
      </c>
      <c r="F107" s="4"/>
      <c r="G107" s="4">
        <v>10500</v>
      </c>
      <c r="I107" s="4">
        <v>6880</v>
      </c>
      <c r="J107" s="4"/>
      <c r="K107" s="4">
        <v>3620</v>
      </c>
      <c r="L107" s="4"/>
      <c r="M107" s="4">
        <v>0</v>
      </c>
      <c r="N107" s="4"/>
      <c r="O107" s="31"/>
    </row>
    <row r="108" spans="1:15" ht="13.5" customHeight="1">
      <c r="A108" t="s">
        <v>44</v>
      </c>
      <c r="C108" s="4">
        <v>1979800</v>
      </c>
      <c r="D108" s="4"/>
      <c r="E108" s="4">
        <v>0</v>
      </c>
      <c r="F108" s="4"/>
      <c r="G108" s="4">
        <v>1979800</v>
      </c>
      <c r="I108" s="4">
        <v>1968330</v>
      </c>
      <c r="J108" s="4"/>
      <c r="K108" s="4">
        <v>11470</v>
      </c>
      <c r="L108" s="4"/>
      <c r="M108" s="4">
        <v>0</v>
      </c>
      <c r="N108" s="4"/>
      <c r="O108" s="31"/>
    </row>
    <row r="109" spans="1:15" ht="13.5" customHeight="1">
      <c r="A109" t="s">
        <v>45</v>
      </c>
      <c r="C109" s="4">
        <v>470322</v>
      </c>
      <c r="D109" s="4"/>
      <c r="E109" s="4">
        <v>0</v>
      </c>
      <c r="F109" s="4"/>
      <c r="G109" s="4">
        <v>470322</v>
      </c>
      <c r="I109" s="4">
        <v>435297</v>
      </c>
      <c r="J109" s="4"/>
      <c r="K109" s="4">
        <v>35025</v>
      </c>
      <c r="L109" s="4"/>
      <c r="M109" s="4">
        <v>0</v>
      </c>
      <c r="N109" s="4"/>
      <c r="O109" s="31"/>
    </row>
    <row r="110" spans="1:15" ht="18" customHeight="1">
      <c r="A110" s="3" t="s">
        <v>11</v>
      </c>
      <c r="B110" s="3"/>
      <c r="C110" s="10">
        <v>3296553</v>
      </c>
      <c r="D110" s="10"/>
      <c r="E110" s="10">
        <v>0</v>
      </c>
      <c r="F110" s="10"/>
      <c r="G110" s="10">
        <v>3296553</v>
      </c>
      <c r="H110" s="10"/>
      <c r="I110" s="10">
        <v>3198885</v>
      </c>
      <c r="J110" s="10"/>
      <c r="K110" s="10">
        <v>97668</v>
      </c>
      <c r="L110" s="10"/>
      <c r="M110" s="10">
        <v>0</v>
      </c>
      <c r="N110" s="5"/>
      <c r="O110" s="46"/>
    </row>
    <row r="111" spans="1:15" ht="15">
      <c r="A111" s="16" t="s">
        <v>26</v>
      </c>
      <c r="B111" s="3"/>
      <c r="C111" s="37">
        <v>3296553</v>
      </c>
      <c r="D111" s="36"/>
      <c r="E111" s="37">
        <v>0</v>
      </c>
      <c r="F111" s="36"/>
      <c r="G111" s="37">
        <v>3296553</v>
      </c>
      <c r="H111" s="36"/>
      <c r="I111" s="37">
        <v>3198885</v>
      </c>
      <c r="J111" s="36"/>
      <c r="K111" s="37">
        <v>97668</v>
      </c>
      <c r="L111" s="36"/>
      <c r="M111" s="37">
        <v>0</v>
      </c>
      <c r="N111" s="36"/>
      <c r="O111" s="44"/>
    </row>
    <row r="112" spans="1:15" ht="4.5" customHeight="1">
      <c r="A112" s="3"/>
      <c r="B112" s="3"/>
      <c r="C112" s="35">
        <v>0</v>
      </c>
      <c r="D112" s="34"/>
      <c r="E112" s="35">
        <v>0</v>
      </c>
      <c r="F112" s="35"/>
      <c r="G112" s="35">
        <v>0</v>
      </c>
      <c r="H112" s="35"/>
      <c r="I112" s="35">
        <v>0</v>
      </c>
      <c r="J112" s="35"/>
      <c r="K112" s="35">
        <v>0</v>
      </c>
      <c r="L112" s="35"/>
      <c r="M112" s="35">
        <v>0</v>
      </c>
      <c r="N112" s="35"/>
      <c r="O112" s="43"/>
    </row>
    <row r="113" spans="3:15" ht="12.75">
      <c r="C113" s="4"/>
      <c r="D113" s="4"/>
      <c r="E113" s="4"/>
      <c r="F113" s="4"/>
      <c r="G113" s="4"/>
      <c r="I113" s="4"/>
      <c r="J113" s="4"/>
      <c r="K113" s="4"/>
      <c r="L113" s="4"/>
      <c r="M113" s="4"/>
      <c r="N113" s="4"/>
      <c r="O113" s="31"/>
    </row>
    <row r="114" spans="1:15" ht="18.75" customHeight="1">
      <c r="A114" s="8" t="s">
        <v>33</v>
      </c>
      <c r="B114" s="8"/>
      <c r="C114" s="4"/>
      <c r="D114" s="4"/>
      <c r="E114" s="4"/>
      <c r="F114" s="4"/>
      <c r="G114" s="4"/>
      <c r="I114" s="4"/>
      <c r="J114" s="4"/>
      <c r="K114" s="4"/>
      <c r="L114" s="4"/>
      <c r="M114" s="4"/>
      <c r="N114" s="4"/>
      <c r="O114" s="31"/>
    </row>
    <row r="115" spans="1:15" ht="15.75" customHeight="1">
      <c r="A115" s="7" t="s">
        <v>13</v>
      </c>
      <c r="B115" s="7"/>
      <c r="C115" s="4"/>
      <c r="D115" s="4"/>
      <c r="E115" s="4"/>
      <c r="F115" s="4"/>
      <c r="G115" s="4"/>
      <c r="I115" s="4"/>
      <c r="J115" s="4"/>
      <c r="K115" s="4"/>
      <c r="L115" s="4"/>
      <c r="M115" s="4"/>
      <c r="N115" s="4"/>
      <c r="O115" s="31"/>
    </row>
    <row r="116" spans="1:15" ht="13.5" customHeight="1">
      <c r="A116" t="s">
        <v>41</v>
      </c>
      <c r="C116" s="9">
        <v>395248</v>
      </c>
      <c r="D116" s="9"/>
      <c r="E116" s="9">
        <v>0</v>
      </c>
      <c r="F116" s="9"/>
      <c r="G116" s="28">
        <v>395248</v>
      </c>
      <c r="H116" s="9"/>
      <c r="I116" s="9">
        <v>330663</v>
      </c>
      <c r="J116" s="9"/>
      <c r="K116" s="9">
        <v>64585</v>
      </c>
      <c r="L116" s="9"/>
      <c r="M116" s="9">
        <v>0</v>
      </c>
      <c r="N116" s="4"/>
      <c r="O116" s="40"/>
    </row>
    <row r="117" spans="1:15" ht="13.5" customHeight="1">
      <c r="A117" t="s">
        <v>42</v>
      </c>
      <c r="C117" s="4">
        <v>356423</v>
      </c>
      <c r="D117" s="4"/>
      <c r="E117" s="4">
        <v>167118</v>
      </c>
      <c r="F117" s="4"/>
      <c r="G117" s="4">
        <v>523541</v>
      </c>
      <c r="I117" s="4">
        <v>488931</v>
      </c>
      <c r="J117" s="4"/>
      <c r="K117" s="4">
        <v>34610</v>
      </c>
      <c r="L117" s="4"/>
      <c r="M117" s="4">
        <v>0</v>
      </c>
      <c r="N117" s="4"/>
      <c r="O117" s="31"/>
    </row>
    <row r="118" spans="1:15" ht="13.5" customHeight="1">
      <c r="A118" t="s">
        <v>43</v>
      </c>
      <c r="C118" s="4">
        <v>100</v>
      </c>
      <c r="D118" s="4"/>
      <c r="E118" s="4">
        <v>0</v>
      </c>
      <c r="F118" s="4"/>
      <c r="G118" s="4">
        <v>100</v>
      </c>
      <c r="I118" s="4">
        <v>0</v>
      </c>
      <c r="J118" s="4"/>
      <c r="K118" s="4">
        <v>100</v>
      </c>
      <c r="L118" s="4"/>
      <c r="M118" s="4">
        <v>0</v>
      </c>
      <c r="N118" s="4"/>
      <c r="O118" s="31"/>
    </row>
    <row r="119" spans="1:15" ht="13.5" customHeight="1">
      <c r="A119" t="s">
        <v>45</v>
      </c>
      <c r="C119" s="4">
        <v>263011</v>
      </c>
      <c r="D119" s="4"/>
      <c r="E119" s="4">
        <v>0</v>
      </c>
      <c r="F119" s="4"/>
      <c r="G119" s="29">
        <v>263011</v>
      </c>
      <c r="I119" s="4">
        <v>200719</v>
      </c>
      <c r="J119" s="4"/>
      <c r="K119" s="4">
        <v>62292</v>
      </c>
      <c r="L119" s="4"/>
      <c r="M119" s="4">
        <v>0</v>
      </c>
      <c r="N119" s="4"/>
      <c r="O119" s="31"/>
    </row>
    <row r="120" spans="1:15" ht="18" customHeight="1">
      <c r="A120" s="3" t="s">
        <v>11</v>
      </c>
      <c r="B120" s="3"/>
      <c r="C120" s="5">
        <v>1014782</v>
      </c>
      <c r="D120" s="5"/>
      <c r="E120" s="5">
        <v>167118</v>
      </c>
      <c r="F120" s="5">
        <v>0</v>
      </c>
      <c r="G120" s="5">
        <v>1181900</v>
      </c>
      <c r="H120" s="5"/>
      <c r="I120" s="5">
        <v>1020313</v>
      </c>
      <c r="J120" s="5"/>
      <c r="K120" s="5">
        <v>161587</v>
      </c>
      <c r="L120" s="5"/>
      <c r="M120" s="5">
        <v>0</v>
      </c>
      <c r="N120" s="5"/>
      <c r="O120" s="45"/>
    </row>
    <row r="121" spans="1:15" ht="12.75">
      <c r="A121" s="3"/>
      <c r="B121" s="3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45"/>
    </row>
    <row r="122" spans="1:15" ht="15.75" customHeight="1">
      <c r="A122" s="7" t="s">
        <v>65</v>
      </c>
      <c r="B122" s="3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45"/>
    </row>
    <row r="123" spans="1:15" ht="13.5" customHeight="1">
      <c r="A123" t="s">
        <v>39</v>
      </c>
      <c r="C123" s="33">
        <v>122067</v>
      </c>
      <c r="D123" s="33"/>
      <c r="E123" s="33">
        <v>0</v>
      </c>
      <c r="F123" s="33"/>
      <c r="G123" s="33">
        <v>122067</v>
      </c>
      <c r="H123" s="33"/>
      <c r="I123" s="33">
        <v>122002</v>
      </c>
      <c r="J123" s="33"/>
      <c r="K123" s="33">
        <v>65</v>
      </c>
      <c r="L123" s="33"/>
      <c r="M123" s="33">
        <v>0</v>
      </c>
      <c r="N123" s="33"/>
      <c r="O123" s="47"/>
    </row>
    <row r="124" spans="1:15" ht="18" customHeight="1">
      <c r="A124" s="3" t="s">
        <v>11</v>
      </c>
      <c r="C124" s="10">
        <v>122067</v>
      </c>
      <c r="D124" s="10"/>
      <c r="E124" s="10">
        <v>0</v>
      </c>
      <c r="F124" s="10">
        <v>0</v>
      </c>
      <c r="G124" s="10">
        <v>122067</v>
      </c>
      <c r="H124" s="10">
        <v>0</v>
      </c>
      <c r="I124" s="10">
        <v>122002</v>
      </c>
      <c r="J124" s="10">
        <v>0</v>
      </c>
      <c r="K124" s="10">
        <v>65</v>
      </c>
      <c r="L124" s="10">
        <v>0</v>
      </c>
      <c r="M124" s="10">
        <v>0</v>
      </c>
      <c r="N124" s="10">
        <f>SUM(N123)</f>
        <v>0</v>
      </c>
      <c r="O124" s="46"/>
    </row>
    <row r="125" spans="1:15" ht="15">
      <c r="A125" s="3" t="s">
        <v>14</v>
      </c>
      <c r="B125" s="3"/>
      <c r="C125" s="37">
        <v>1136849</v>
      </c>
      <c r="D125" s="36"/>
      <c r="E125" s="37">
        <v>167118</v>
      </c>
      <c r="F125" s="36"/>
      <c r="G125" s="37">
        <v>1303967</v>
      </c>
      <c r="H125" s="36"/>
      <c r="I125" s="37">
        <v>1142315</v>
      </c>
      <c r="J125" s="36"/>
      <c r="K125" s="37">
        <v>161652</v>
      </c>
      <c r="L125" s="36"/>
      <c r="M125" s="37">
        <v>0</v>
      </c>
      <c r="N125" s="36"/>
      <c r="O125" s="44"/>
    </row>
    <row r="126" spans="1:15" ht="4.5" customHeight="1">
      <c r="A126" s="3"/>
      <c r="B126" s="3"/>
      <c r="C126" s="35">
        <v>0</v>
      </c>
      <c r="D126" s="34"/>
      <c r="E126" s="35">
        <v>0</v>
      </c>
      <c r="F126" s="35"/>
      <c r="G126" s="35">
        <v>0</v>
      </c>
      <c r="H126" s="35"/>
      <c r="I126" s="35">
        <v>0</v>
      </c>
      <c r="J126" s="35"/>
      <c r="K126" s="35">
        <v>0</v>
      </c>
      <c r="L126" s="35"/>
      <c r="M126" s="35">
        <v>0</v>
      </c>
      <c r="N126" s="35"/>
      <c r="O126" s="43"/>
    </row>
    <row r="127" spans="3:15" ht="12.75">
      <c r="C127" s="4"/>
      <c r="D127" s="4"/>
      <c r="E127" s="4"/>
      <c r="F127" s="4"/>
      <c r="G127" s="4"/>
      <c r="I127" s="4"/>
      <c r="J127" s="4"/>
      <c r="K127" s="4"/>
      <c r="L127" s="4"/>
      <c r="M127" s="4"/>
      <c r="N127" s="4"/>
      <c r="O127" s="31"/>
    </row>
    <row r="128" spans="1:15" ht="18.75" customHeight="1">
      <c r="A128" s="8" t="s">
        <v>38</v>
      </c>
      <c r="B128" s="8"/>
      <c r="C128" s="4"/>
      <c r="D128" s="4"/>
      <c r="E128" s="4"/>
      <c r="F128" s="4"/>
      <c r="G128" s="4"/>
      <c r="I128" s="4"/>
      <c r="J128" s="4"/>
      <c r="K128" s="4"/>
      <c r="L128" s="4"/>
      <c r="M128" s="4"/>
      <c r="N128" s="4"/>
      <c r="O128" s="31"/>
    </row>
    <row r="129" spans="1:15" ht="15.75" customHeight="1">
      <c r="A129" s="7" t="s">
        <v>24</v>
      </c>
      <c r="B129" s="7"/>
      <c r="C129" s="4"/>
      <c r="D129" s="4"/>
      <c r="E129" s="4"/>
      <c r="F129" s="4"/>
      <c r="G129" s="4"/>
      <c r="I129" s="4"/>
      <c r="J129" s="4"/>
      <c r="K129" s="4"/>
      <c r="L129" s="4"/>
      <c r="M129" s="4"/>
      <c r="N129" s="4"/>
      <c r="O129" s="31"/>
    </row>
    <row r="130" spans="1:15" ht="13.5" customHeight="1">
      <c r="A130" t="s">
        <v>59</v>
      </c>
      <c r="C130" s="9">
        <v>2625000</v>
      </c>
      <c r="D130" s="9"/>
      <c r="E130" s="9">
        <v>0</v>
      </c>
      <c r="F130" s="9"/>
      <c r="G130" s="9">
        <v>2625000</v>
      </c>
      <c r="H130" s="9"/>
      <c r="I130" s="9">
        <v>2620504</v>
      </c>
      <c r="J130" s="9"/>
      <c r="K130" s="9">
        <v>4496</v>
      </c>
      <c r="L130" s="9"/>
      <c r="M130" s="9">
        <v>0</v>
      </c>
      <c r="N130" s="4"/>
      <c r="O130" s="40"/>
    </row>
    <row r="131" spans="1:15" ht="18" customHeight="1">
      <c r="A131" s="3" t="s">
        <v>11</v>
      </c>
      <c r="B131" s="3"/>
      <c r="C131" s="10">
        <v>2625000</v>
      </c>
      <c r="D131" s="10"/>
      <c r="E131" s="10">
        <v>0</v>
      </c>
      <c r="F131" s="10"/>
      <c r="G131" s="10">
        <v>2625000</v>
      </c>
      <c r="H131" s="10"/>
      <c r="I131" s="10">
        <v>2620504</v>
      </c>
      <c r="J131" s="10"/>
      <c r="K131" s="10">
        <v>4496</v>
      </c>
      <c r="L131" s="10"/>
      <c r="M131" s="10">
        <v>0</v>
      </c>
      <c r="N131" s="5"/>
      <c r="O131" s="46"/>
    </row>
    <row r="132" spans="1:15" ht="15">
      <c r="A132" s="16" t="s">
        <v>25</v>
      </c>
      <c r="B132" s="3"/>
      <c r="C132" s="37">
        <v>2625000</v>
      </c>
      <c r="D132" s="36"/>
      <c r="E132" s="37">
        <v>0</v>
      </c>
      <c r="F132" s="36"/>
      <c r="G132" s="37">
        <v>2625000</v>
      </c>
      <c r="H132" s="36"/>
      <c r="I132" s="37">
        <v>2620504</v>
      </c>
      <c r="J132" s="36"/>
      <c r="K132" s="37">
        <v>4496</v>
      </c>
      <c r="L132" s="36"/>
      <c r="M132" s="37">
        <v>0</v>
      </c>
      <c r="N132" s="36"/>
      <c r="O132" s="44"/>
    </row>
    <row r="133" spans="1:15" ht="4.5" customHeight="1">
      <c r="A133" s="3"/>
      <c r="B133" s="3"/>
      <c r="C133" s="35">
        <v>0</v>
      </c>
      <c r="D133" s="34"/>
      <c r="E133" s="35">
        <v>0</v>
      </c>
      <c r="F133" s="35"/>
      <c r="G133" s="35">
        <v>0</v>
      </c>
      <c r="H133" s="35"/>
      <c r="I133" s="35">
        <v>0</v>
      </c>
      <c r="J133" s="35"/>
      <c r="K133" s="35">
        <v>0</v>
      </c>
      <c r="L133" s="35"/>
      <c r="M133" s="35">
        <v>0</v>
      </c>
      <c r="N133" s="35"/>
      <c r="O133" s="43"/>
    </row>
    <row r="134" ht="12.75">
      <c r="O134" s="31"/>
    </row>
    <row r="135" spans="3:15" ht="12.75">
      <c r="C135" s="23"/>
      <c r="D135" s="22"/>
      <c r="E135" s="23"/>
      <c r="F135" s="23"/>
      <c r="G135" s="23"/>
      <c r="H135" s="23"/>
      <c r="I135" s="23"/>
      <c r="J135" s="23"/>
      <c r="K135" s="23"/>
      <c r="L135" s="23"/>
      <c r="M135" s="23"/>
      <c r="N135" s="23" t="e">
        <f>SUMIF(#REF!,"FT",N11:N132)</f>
        <v>#REF!</v>
      </c>
      <c r="O135" s="48"/>
    </row>
    <row r="136" spans="3:15" ht="12.75">
      <c r="C136" s="23"/>
      <c r="E136" s="4"/>
      <c r="G136" s="21"/>
      <c r="H136" s="22"/>
      <c r="I136" s="25"/>
      <c r="J136" s="22"/>
      <c r="K136" s="4"/>
      <c r="M136" s="23"/>
      <c r="O136" s="49"/>
    </row>
    <row r="137" spans="2:15" ht="12.75">
      <c r="B137" s="17"/>
      <c r="C137" s="23"/>
      <c r="E137" s="23"/>
      <c r="G137" s="22"/>
      <c r="H137" s="22"/>
      <c r="I137" s="22"/>
      <c r="J137" s="22"/>
      <c r="K137" s="22"/>
      <c r="M137" s="22"/>
      <c r="O137" s="49"/>
    </row>
    <row r="138" ht="12.75">
      <c r="O138" s="38"/>
    </row>
    <row r="139" ht="12.75">
      <c r="O139" s="38"/>
    </row>
    <row r="140" ht="12.75">
      <c r="O140" s="38"/>
    </row>
    <row r="141" ht="12.75">
      <c r="O141" s="38"/>
    </row>
    <row r="142" ht="12.75">
      <c r="O142" s="38"/>
    </row>
    <row r="143" ht="12.75">
      <c r="O143" s="38"/>
    </row>
    <row r="144" ht="12.75">
      <c r="O144" s="38"/>
    </row>
    <row r="145" ht="12.75">
      <c r="O145" s="38"/>
    </row>
    <row r="146" ht="12.75">
      <c r="O146" s="38"/>
    </row>
    <row r="147" ht="12.75">
      <c r="O147" s="38"/>
    </row>
    <row r="148" ht="12.75">
      <c r="O148" s="38"/>
    </row>
    <row r="149" ht="12.75">
      <c r="O149" s="38"/>
    </row>
    <row r="150" ht="12.75">
      <c r="O150" s="38"/>
    </row>
    <row r="151" ht="12.75">
      <c r="O151" s="38"/>
    </row>
    <row r="152" ht="12.75">
      <c r="O152" s="38"/>
    </row>
    <row r="153" ht="12.75">
      <c r="O153" s="38"/>
    </row>
    <row r="154" ht="12.75">
      <c r="O154" s="38"/>
    </row>
    <row r="155" ht="12.75">
      <c r="O155" s="38"/>
    </row>
    <row r="156" ht="12.75">
      <c r="O156" s="38"/>
    </row>
    <row r="157" ht="12.75">
      <c r="O157" s="38"/>
    </row>
    <row r="158" ht="12.75">
      <c r="O158" s="38"/>
    </row>
    <row r="159" ht="12.75">
      <c r="O159" s="38"/>
    </row>
    <row r="160" ht="12.75">
      <c r="O160" s="38"/>
    </row>
    <row r="161" ht="12.75">
      <c r="O161" s="38"/>
    </row>
    <row r="162" ht="12.75">
      <c r="O162" s="38"/>
    </row>
    <row r="163" ht="12.75">
      <c r="O163" s="38"/>
    </row>
    <row r="164" ht="12.75">
      <c r="O164" s="38"/>
    </row>
    <row r="165" ht="12.75">
      <c r="O165" s="38"/>
    </row>
  </sheetData>
  <printOptions/>
  <pageMargins left="0.5" right="0.5" top="0.55" bottom="0.55" header="0.35" footer="0.35"/>
  <pageSetup firstPageNumber="40" useFirstPageNumber="1" fitToHeight="2" horizontalDpi="600" verticalDpi="600" orientation="portrait" scale="69" r:id="rId1"/>
  <headerFooter alignWithMargins="0">
    <oddHeader>&amp;R&amp;"Times New Roman,Bold"&amp;14&amp;USCHEDULE C-6</oddHeader>
    <oddFooter>&amp;C&amp;"Times New Roman,Bold"&amp;16___________________________________________________________________________________________&amp;"Times New Roman,Regular"&amp;14&amp;P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NWALSH</cp:lastModifiedBy>
  <cp:lastPrinted>2010-01-07T15:06:54Z</cp:lastPrinted>
  <dcterms:created xsi:type="dcterms:W3CDTF">1999-10-28T13:39:27Z</dcterms:created>
  <dcterms:modified xsi:type="dcterms:W3CDTF">2010-01-11T13:34:36Z</dcterms:modified>
  <cp:category/>
  <cp:version/>
  <cp:contentType/>
  <cp:contentStatus/>
</cp:coreProperties>
</file>