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tabRatio="794" activeTab="0"/>
  </bookViews>
  <sheets>
    <sheet name="Schedule_E3" sheetId="1" r:id="rId1"/>
  </sheets>
  <definedNames>
    <definedName name="codes">#REF!</definedName>
    <definedName name="NAME">#REF!</definedName>
    <definedName name="_xlnm.Print_Area" localSheetId="0">'Schedule_E3'!$A$1:$J$42</definedName>
  </definedNames>
  <calcPr fullCalcOnLoad="1" fullPrecision="0"/>
</workbook>
</file>

<file path=xl/sharedStrings.xml><?xml version="1.0" encoding="utf-8"?>
<sst xmlns="http://schemas.openxmlformats.org/spreadsheetml/2006/main" count="49" uniqueCount="45">
  <si>
    <t xml:space="preserve">   General Obligation Refunding</t>
  </si>
  <si>
    <t xml:space="preserve">   Miscellaneous</t>
  </si>
  <si>
    <t xml:space="preserve">   University and State University</t>
  </si>
  <si>
    <t xml:space="preserve">   Bradley International Airport</t>
  </si>
  <si>
    <t>(In Thousands)</t>
  </si>
  <si>
    <t>OUTSTANDING</t>
  </si>
  <si>
    <t>Refunding</t>
  </si>
  <si>
    <t>U</t>
  </si>
  <si>
    <t xml:space="preserve">Bonds Redeemable From General and Transportation </t>
  </si>
  <si>
    <t xml:space="preserve">   Fund Revenues</t>
  </si>
  <si>
    <t xml:space="preserve">   Municipal and Other Grants and Loans </t>
  </si>
  <si>
    <t xml:space="preserve">   Infrastructure Improvement</t>
  </si>
  <si>
    <t xml:space="preserve">   Other Transportation</t>
  </si>
  <si>
    <t>Bonds Redeemable From Other Sources</t>
  </si>
  <si>
    <t xml:space="preserve">   Clean Water Fund</t>
  </si>
  <si>
    <t>Total Bonds Outstanding</t>
  </si>
  <si>
    <t>bonds which are considered to be defeased at the fiscal year end.  A summary of these transactions follows.</t>
  </si>
  <si>
    <t>CHANGES IN BONDS AND NOTES OUTSTANDING</t>
  </si>
  <si>
    <t>RETIRED/</t>
  </si>
  <si>
    <t>ADDITIONS</t>
  </si>
  <si>
    <t>DEFEASED</t>
  </si>
  <si>
    <t xml:space="preserve">Defeased </t>
  </si>
  <si>
    <t>Refunding Date</t>
  </si>
  <si>
    <t>Bonds Issued</t>
  </si>
  <si>
    <t>Bonds</t>
  </si>
  <si>
    <t>-</t>
  </si>
  <si>
    <t>with various due dates from</t>
  </si>
  <si>
    <t>Totals</t>
  </si>
  <si>
    <t xml:space="preserve">   Capital Improvements and Other Purposes</t>
  </si>
  <si>
    <t xml:space="preserve">   School Construction</t>
  </si>
  <si>
    <t xml:space="preserve">   Elderly Housing</t>
  </si>
  <si>
    <t xml:space="preserve">   Elimination of Water Pollution</t>
  </si>
  <si>
    <t xml:space="preserve">   Specific Highway Purposes</t>
  </si>
  <si>
    <t>Occasionally during the fiscal year, cash resulting from bond refunding was used to purchase investments in</t>
  </si>
  <si>
    <t>U.S. Government Securities which were placed into an irrevocable trust for the eventual payment of certain</t>
  </si>
  <si>
    <t xml:space="preserve">   Special Obligation Rate Reduction Bonds</t>
  </si>
  <si>
    <t>Total from General and Transportation Funds</t>
  </si>
  <si>
    <t>Total from Other Sources</t>
  </si>
  <si>
    <t>2007-08</t>
  </si>
  <si>
    <t>JULY 1, 2007 TO JUNE 30, 2008</t>
  </si>
  <si>
    <t xml:space="preserve">   Pension Obligations</t>
  </si>
  <si>
    <t>December 2007</t>
  </si>
  <si>
    <t>Sept. 2008 through 2015</t>
  </si>
  <si>
    <t>April 2008</t>
  </si>
  <si>
    <t>May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</si>
</sst>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;;;"/>
    <numFmt numFmtId="170" formatCode="0_);[Red]\(0\)"/>
    <numFmt numFmtId="171" formatCode="_(* #,##0.000_);_(* \(#,##0.000\);_(* &quot;-&quot;??_);_(@_)"/>
    <numFmt numFmtId="172" formatCode="_(* #,##0.0000_);_(* \(#,##0.0000\);_(* &quot;-&quot;??_);_(@_)"/>
  </numFmts>
  <fonts count="18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name val="Times New Roman"/>
      <family val="1"/>
    </font>
    <font>
      <u val="singleAccounting"/>
      <sz val="10"/>
      <name val="Times New Roman"/>
      <family val="1"/>
    </font>
    <font>
      <b/>
      <u val="doubleAccounting"/>
      <sz val="10"/>
      <name val="Times New Roman"/>
      <family val="1"/>
    </font>
    <font>
      <b/>
      <sz val="11"/>
      <name val="Times New Roman"/>
      <family val="1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color indexed="13"/>
      <name val="Times New Roman"/>
      <family val="1"/>
    </font>
    <font>
      <u val="doubleAccounting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164" fontId="0" fillId="0" borderId="0" xfId="0" applyAlignment="1">
      <alignment/>
    </xf>
    <xf numFmtId="164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6" fontId="7" fillId="0" borderId="0" xfId="15" applyNumberFormat="1" applyFont="1" applyAlignment="1">
      <alignment/>
    </xf>
    <xf numFmtId="166" fontId="7" fillId="0" borderId="0" xfId="15" applyNumberFormat="1" applyFont="1" applyBorder="1" applyAlignment="1">
      <alignment/>
    </xf>
    <xf numFmtId="164" fontId="1" fillId="0" borderId="0" xfId="0" applyFont="1" applyAlignment="1" quotePrefix="1">
      <alignment horizontal="left"/>
    </xf>
    <xf numFmtId="43" fontId="4" fillId="0" borderId="0" xfId="15" applyFont="1" applyAlignment="1">
      <alignment/>
    </xf>
    <xf numFmtId="164" fontId="8" fillId="0" borderId="0" xfId="0" applyFont="1" applyAlignment="1">
      <alignment horizontal="center"/>
    </xf>
    <xf numFmtId="166" fontId="4" fillId="0" borderId="0" xfId="15" applyNumberFormat="1" applyFont="1" applyAlignment="1">
      <alignment/>
    </xf>
    <xf numFmtId="164" fontId="1" fillId="0" borderId="0" xfId="0" applyFont="1" applyBorder="1" applyAlignment="1">
      <alignment/>
    </xf>
    <xf numFmtId="164" fontId="4" fillId="0" borderId="0" xfId="0" applyFont="1" applyAlignment="1" quotePrefix="1">
      <alignment horizontal="left"/>
    </xf>
    <xf numFmtId="42" fontId="4" fillId="0" borderId="0" xfId="17" applyNumberFormat="1" applyFont="1" applyAlignment="1">
      <alignment/>
    </xf>
    <xf numFmtId="166" fontId="10" fillId="0" borderId="0" xfId="15" applyNumberFormat="1" applyFont="1" applyBorder="1" applyAlignment="1">
      <alignment/>
    </xf>
    <xf numFmtId="41" fontId="10" fillId="0" borderId="0" xfId="15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2" fontId="9" fillId="0" borderId="0" xfId="17" applyNumberFormat="1" applyFont="1" applyBorder="1" applyAlignment="1">
      <alignment/>
    </xf>
    <xf numFmtId="41" fontId="11" fillId="0" borderId="0" xfId="17" applyNumberFormat="1" applyFont="1" applyBorder="1" applyAlignment="1">
      <alignment/>
    </xf>
    <xf numFmtId="168" fontId="9" fillId="0" borderId="0" xfId="17" applyNumberFormat="1" applyFont="1" applyAlignment="1">
      <alignment/>
    </xf>
    <xf numFmtId="169" fontId="4" fillId="0" borderId="0" xfId="17" applyNumberFormat="1" applyFont="1" applyAlignment="1">
      <alignment/>
    </xf>
    <xf numFmtId="169" fontId="4" fillId="0" borderId="0" xfId="15" applyNumberFormat="1" applyFont="1" applyAlignment="1">
      <alignment/>
    </xf>
    <xf numFmtId="169" fontId="10" fillId="0" borderId="0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64" fontId="6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Continuous"/>
    </xf>
    <xf numFmtId="164" fontId="8" fillId="0" borderId="0" xfId="0" applyFont="1" applyAlignment="1">
      <alignment horizontal="right"/>
    </xf>
    <xf numFmtId="164" fontId="5" fillId="0" borderId="0" xfId="0" applyFont="1" applyAlignment="1" quotePrefix="1">
      <alignment horizontal="left"/>
    </xf>
    <xf numFmtId="164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4" fontId="12" fillId="0" borderId="0" xfId="0" applyFont="1" applyAlignment="1">
      <alignment horizontal="left"/>
    </xf>
    <xf numFmtId="3" fontId="1" fillId="0" borderId="0" xfId="0" applyNumberFormat="1" applyFont="1" applyAlignment="1" quotePrefix="1">
      <alignment horizontal="center"/>
    </xf>
    <xf numFmtId="164" fontId="1" fillId="0" borderId="0" xfId="0" applyFont="1" applyAlignment="1" quotePrefix="1">
      <alignment horizontal="center"/>
    </xf>
    <xf numFmtId="14" fontId="8" fillId="0" borderId="0" xfId="0" applyNumberFormat="1" applyFont="1" applyBorder="1" applyAlignment="1" quotePrefix="1">
      <alignment horizontal="center"/>
    </xf>
    <xf numFmtId="3" fontId="8" fillId="0" borderId="0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>
      <alignment/>
    </xf>
    <xf numFmtId="42" fontId="4" fillId="0" borderId="0" xfId="17" applyNumberFormat="1" applyFont="1" applyBorder="1" applyAlignment="1">
      <alignment/>
    </xf>
    <xf numFmtId="41" fontId="4" fillId="0" borderId="0" xfId="15" applyNumberFormat="1" applyFont="1" applyAlignment="1">
      <alignment/>
    </xf>
    <xf numFmtId="41" fontId="4" fillId="0" borderId="0" xfId="15" applyNumberFormat="1" applyFont="1" applyBorder="1" applyAlignment="1">
      <alignment/>
    </xf>
    <xf numFmtId="41" fontId="10" fillId="0" borderId="0" xfId="15" applyNumberFormat="1" applyFont="1" applyAlignment="1">
      <alignment/>
    </xf>
    <xf numFmtId="166" fontId="10" fillId="0" borderId="0" xfId="15" applyNumberFormat="1" applyFont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 horizontal="left"/>
    </xf>
    <xf numFmtId="166" fontId="4" fillId="0" borderId="0" xfId="15" applyNumberFormat="1" applyFont="1" applyBorder="1" applyAlignment="1">
      <alignment/>
    </xf>
    <xf numFmtId="164" fontId="4" fillId="0" borderId="0" xfId="0" applyFont="1" applyAlignment="1" quotePrefix="1">
      <alignment horizontal="center"/>
    </xf>
    <xf numFmtId="169" fontId="1" fillId="0" borderId="0" xfId="0" applyNumberFormat="1" applyFont="1" applyAlignment="1" quotePrefix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 quotePrefix="1">
      <alignment horizontal="center"/>
    </xf>
    <xf numFmtId="169" fontId="8" fillId="0" borderId="0" xfId="0" applyNumberFormat="1" applyFont="1" applyBorder="1" applyAlignment="1" quotePrefix="1">
      <alignment horizontal="center"/>
    </xf>
    <xf numFmtId="169" fontId="1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69" fontId="11" fillId="0" borderId="0" xfId="17" applyNumberFormat="1" applyFont="1" applyBorder="1" applyAlignment="1">
      <alignment/>
    </xf>
    <xf numFmtId="169" fontId="4" fillId="0" borderId="0" xfId="0" applyNumberFormat="1" applyFont="1" applyAlignment="1">
      <alignment/>
    </xf>
    <xf numFmtId="3" fontId="16" fillId="0" borderId="0" xfId="0" applyNumberFormat="1" applyFont="1" applyFill="1" applyAlignment="1">
      <alignment horizontal="left"/>
    </xf>
    <xf numFmtId="3" fontId="16" fillId="0" borderId="0" xfId="0" applyNumberFormat="1" applyFont="1" applyAlignment="1">
      <alignment/>
    </xf>
    <xf numFmtId="14" fontId="4" fillId="0" borderId="0" xfId="0" applyNumberFormat="1" applyFont="1" applyAlignment="1" quotePrefix="1">
      <alignment horizontal="center"/>
    </xf>
    <xf numFmtId="164" fontId="4" fillId="0" borderId="0" xfId="0" applyFont="1" applyAlignment="1" quotePrefix="1">
      <alignment/>
    </xf>
    <xf numFmtId="169" fontId="17" fillId="0" borderId="0" xfId="0" applyNumberFormat="1" applyFont="1" applyAlignment="1">
      <alignment/>
    </xf>
    <xf numFmtId="42" fontId="4" fillId="0" borderId="0" xfId="0" applyNumberFormat="1" applyFont="1" applyBorder="1" applyAlignment="1">
      <alignment/>
    </xf>
    <xf numFmtId="41" fontId="9" fillId="0" borderId="0" xfId="17" applyNumberFormat="1" applyFont="1" applyBorder="1" applyAlignment="1">
      <alignment/>
    </xf>
    <xf numFmtId="168" fontId="4" fillId="0" borderId="0" xfId="17" applyNumberFormat="1" applyFont="1" applyAlignment="1">
      <alignment/>
    </xf>
    <xf numFmtId="166" fontId="1" fillId="0" borderId="0" xfId="15" applyNumberFormat="1" applyFont="1" applyAlignment="1">
      <alignment/>
    </xf>
    <xf numFmtId="166" fontId="4" fillId="0" borderId="0" xfId="15" applyNumberFormat="1" applyFont="1" applyFill="1" applyAlignment="1">
      <alignment/>
    </xf>
    <xf numFmtId="166" fontId="10" fillId="0" borderId="0" xfId="15" applyNumberFormat="1" applyFont="1" applyFill="1" applyAlignment="1">
      <alignment/>
    </xf>
    <xf numFmtId="41" fontId="10" fillId="0" borderId="0" xfId="15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3" fontId="4" fillId="0" borderId="0" xfId="0" applyNumberFormat="1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1.8515625" style="1" customWidth="1"/>
    <col min="3" max="3" width="34.28125" style="1" customWidth="1"/>
    <col min="4" max="4" width="13.28125" style="1" customWidth="1"/>
    <col min="5" max="5" width="1.57421875" style="61" customWidth="1"/>
    <col min="6" max="6" width="11.421875" style="45" customWidth="1"/>
    <col min="7" max="7" width="1.57421875" style="1" customWidth="1"/>
    <col min="8" max="8" width="10.8515625" style="2" customWidth="1"/>
    <col min="9" max="9" width="1.57421875" style="1" customWidth="1"/>
    <col min="10" max="10" width="14.421875" style="2" customWidth="1"/>
    <col min="11" max="11" width="1.57421875" style="1" customWidth="1"/>
    <col min="12" max="12" width="12.8515625" style="1" customWidth="1"/>
    <col min="13" max="13" width="12.00390625" style="12" bestFit="1" customWidth="1"/>
    <col min="14" max="26" width="9.140625" style="1" customWidth="1"/>
    <col min="27" max="27" width="11.8515625" style="2" customWidth="1"/>
    <col min="28" max="16384" width="9.140625" style="1" customWidth="1"/>
  </cols>
  <sheetData>
    <row r="1" spans="1:27" ht="18.75">
      <c r="A1" s="27" t="s">
        <v>17</v>
      </c>
      <c r="B1" s="28"/>
      <c r="C1" s="28"/>
      <c r="D1" s="28"/>
      <c r="E1" s="53"/>
      <c r="F1" s="29"/>
      <c r="G1" s="28"/>
      <c r="I1" s="28"/>
      <c r="J1" s="30"/>
      <c r="K1" s="28"/>
      <c r="Z1"/>
      <c r="AA1" s="30"/>
    </row>
    <row r="2" spans="1:27" ht="15.75">
      <c r="A2" s="31" t="s">
        <v>39</v>
      </c>
      <c r="B2" s="28"/>
      <c r="C2" s="28"/>
      <c r="D2" s="32"/>
      <c r="E2" s="54"/>
      <c r="F2" s="29"/>
      <c r="G2" s="32"/>
      <c r="H2" s="33"/>
      <c r="I2" s="32"/>
      <c r="J2" s="33"/>
      <c r="K2" s="32"/>
      <c r="AA2" s="33"/>
    </row>
    <row r="3" spans="1:27" ht="14.25">
      <c r="A3" s="34" t="s">
        <v>4</v>
      </c>
      <c r="B3" s="28"/>
      <c r="C3" s="28"/>
      <c r="D3" s="28"/>
      <c r="E3" s="53"/>
      <c r="F3" s="29"/>
      <c r="G3" s="28"/>
      <c r="H3" s="33"/>
      <c r="I3" s="28"/>
      <c r="J3" s="33"/>
      <c r="K3" s="28"/>
      <c r="AA3" s="33"/>
    </row>
    <row r="4" spans="1:27" ht="12.75">
      <c r="A4" s="32"/>
      <c r="B4" s="32"/>
      <c r="C4" s="32"/>
      <c r="D4" s="35"/>
      <c r="E4" s="54"/>
      <c r="F4" s="29"/>
      <c r="G4" s="32"/>
      <c r="H4" s="35" t="s">
        <v>18</v>
      </c>
      <c r="I4" s="32"/>
      <c r="J4" s="35"/>
      <c r="K4" s="32"/>
      <c r="AA4" s="35"/>
    </row>
    <row r="5" spans="4:27" ht="12.75">
      <c r="D5" s="36" t="s">
        <v>5</v>
      </c>
      <c r="E5" s="55"/>
      <c r="F5" s="6" t="s">
        <v>19</v>
      </c>
      <c r="G5" s="36"/>
      <c r="H5" s="6" t="s">
        <v>20</v>
      </c>
      <c r="I5" s="36"/>
      <c r="J5" s="36" t="s">
        <v>5</v>
      </c>
      <c r="K5" s="36"/>
      <c r="AA5" s="36"/>
    </row>
    <row r="6" spans="4:27" ht="12.75">
      <c r="D6" s="37">
        <v>39263</v>
      </c>
      <c r="E6" s="56"/>
      <c r="F6" s="38" t="s">
        <v>38</v>
      </c>
      <c r="G6" s="37"/>
      <c r="H6" s="38" t="s">
        <v>38</v>
      </c>
      <c r="I6" s="37"/>
      <c r="J6" s="37">
        <v>39629</v>
      </c>
      <c r="K6" s="37"/>
      <c r="AA6" s="37"/>
    </row>
    <row r="7" spans="1:27" s="4" customFormat="1" ht="12.75">
      <c r="A7" s="9" t="s">
        <v>8</v>
      </c>
      <c r="D7" s="39"/>
      <c r="E7" s="57"/>
      <c r="F7" s="13"/>
      <c r="G7" s="13"/>
      <c r="H7" s="39"/>
      <c r="I7" s="13"/>
      <c r="J7" s="39"/>
      <c r="K7" s="13"/>
      <c r="L7" s="10"/>
      <c r="M7" s="70"/>
      <c r="AA7" s="39"/>
    </row>
    <row r="8" spans="1:27" s="4" customFormat="1" ht="12.75">
      <c r="A8" s="9" t="s">
        <v>9</v>
      </c>
      <c r="D8" s="39"/>
      <c r="E8" s="57"/>
      <c r="F8" s="52"/>
      <c r="G8" s="13"/>
      <c r="H8" s="39"/>
      <c r="I8" s="13"/>
      <c r="J8" s="39"/>
      <c r="K8" s="13"/>
      <c r="M8" s="70"/>
      <c r="AA8" s="39"/>
    </row>
    <row r="9" spans="2:27" ht="12.75">
      <c r="B9" s="14" t="s">
        <v>28</v>
      </c>
      <c r="D9" s="15">
        <v>1990461</v>
      </c>
      <c r="E9" s="23"/>
      <c r="F9" s="40">
        <v>205400</v>
      </c>
      <c r="G9" s="15"/>
      <c r="H9" s="69">
        <f>-J9+F9+D9</f>
        <v>195771</v>
      </c>
      <c r="I9" s="15"/>
      <c r="J9" s="15">
        <v>2000090</v>
      </c>
      <c r="K9" s="15"/>
      <c r="AA9" s="15"/>
    </row>
    <row r="10" spans="2:27" ht="12.75">
      <c r="B10" s="14" t="s">
        <v>29</v>
      </c>
      <c r="D10" s="12">
        <v>2784621</v>
      </c>
      <c r="E10" s="24"/>
      <c r="F10" s="42">
        <v>717290</v>
      </c>
      <c r="G10" s="41"/>
      <c r="H10" s="41">
        <f aca="true" t="shared" si="0" ref="H10:H19">-J10+F10+D10</f>
        <v>130891</v>
      </c>
      <c r="I10" s="41"/>
      <c r="J10" s="12">
        <v>3371020</v>
      </c>
      <c r="K10" s="41"/>
      <c r="AA10" s="12"/>
    </row>
    <row r="11" spans="2:27" ht="12.75">
      <c r="B11" s="14" t="s">
        <v>10</v>
      </c>
      <c r="D11" s="12">
        <v>1350353</v>
      </c>
      <c r="E11" s="24"/>
      <c r="F11" s="42">
        <v>165810</v>
      </c>
      <c r="G11" s="41"/>
      <c r="H11" s="41">
        <f t="shared" si="0"/>
        <v>281629</v>
      </c>
      <c r="I11" s="41"/>
      <c r="J11" s="12">
        <v>1234534</v>
      </c>
      <c r="K11" s="41"/>
      <c r="AA11" s="12"/>
    </row>
    <row r="12" spans="2:27" ht="12.75">
      <c r="B12" s="14" t="s">
        <v>30</v>
      </c>
      <c r="D12" s="12">
        <v>49584</v>
      </c>
      <c r="E12" s="24"/>
      <c r="F12" s="42">
        <v>41545</v>
      </c>
      <c r="G12" s="41"/>
      <c r="H12" s="41">
        <f t="shared" si="0"/>
        <v>27241</v>
      </c>
      <c r="I12" s="41"/>
      <c r="J12" s="12">
        <v>63888</v>
      </c>
      <c r="K12" s="41"/>
      <c r="AA12" s="12"/>
    </row>
    <row r="13" spans="2:27" ht="12.75">
      <c r="B13" s="14" t="s">
        <v>31</v>
      </c>
      <c r="D13" s="12">
        <v>198720</v>
      </c>
      <c r="E13" s="24"/>
      <c r="F13" s="42">
        <v>30000</v>
      </c>
      <c r="G13" s="41"/>
      <c r="H13" s="41">
        <f t="shared" si="0"/>
        <v>33002</v>
      </c>
      <c r="I13" s="41"/>
      <c r="J13" s="12">
        <v>195718</v>
      </c>
      <c r="K13" s="41"/>
      <c r="AA13" s="12"/>
    </row>
    <row r="14" spans="2:27" ht="12.75">
      <c r="B14" s="14" t="s">
        <v>32</v>
      </c>
      <c r="D14" s="12">
        <v>1063</v>
      </c>
      <c r="E14" s="24"/>
      <c r="F14" s="42">
        <v>0</v>
      </c>
      <c r="G14" s="41"/>
      <c r="H14" s="41">
        <f t="shared" si="0"/>
        <v>530</v>
      </c>
      <c r="I14" s="41"/>
      <c r="J14" s="12">
        <v>533</v>
      </c>
      <c r="K14" s="41"/>
      <c r="AA14" s="12"/>
    </row>
    <row r="15" spans="2:27" ht="12.75">
      <c r="B15" s="14" t="s">
        <v>11</v>
      </c>
      <c r="D15" s="12">
        <v>2815134</v>
      </c>
      <c r="E15" s="24"/>
      <c r="F15" s="42">
        <v>250000</v>
      </c>
      <c r="G15" s="41"/>
      <c r="H15" s="41">
        <f t="shared" si="0"/>
        <v>275789</v>
      </c>
      <c r="I15" s="41"/>
      <c r="J15" s="71">
        <v>2789345</v>
      </c>
      <c r="K15" s="41"/>
      <c r="AA15" s="12"/>
    </row>
    <row r="16" spans="2:27" ht="12.75">
      <c r="B16" s="14" t="s">
        <v>12</v>
      </c>
      <c r="D16" s="12">
        <v>265</v>
      </c>
      <c r="E16" s="24"/>
      <c r="F16" s="42">
        <v>0</v>
      </c>
      <c r="G16" s="41"/>
      <c r="H16" s="41">
        <f t="shared" si="0"/>
        <v>74</v>
      </c>
      <c r="I16" s="41"/>
      <c r="J16" s="71">
        <v>191</v>
      </c>
      <c r="K16" s="41"/>
      <c r="AA16" s="12"/>
    </row>
    <row r="17" spans="2:27" ht="12.75">
      <c r="B17" s="14" t="s">
        <v>0</v>
      </c>
      <c r="D17" s="12">
        <v>3721380</v>
      </c>
      <c r="E17" s="24"/>
      <c r="F17" s="42">
        <v>231085</v>
      </c>
      <c r="G17" s="41"/>
      <c r="H17" s="41">
        <f t="shared" si="0"/>
        <v>412525</v>
      </c>
      <c r="I17" s="41"/>
      <c r="J17" s="71">
        <v>3539940</v>
      </c>
      <c r="K17" s="41"/>
      <c r="AA17" s="12"/>
    </row>
    <row r="18" spans="2:27" ht="12.75">
      <c r="B18" s="14" t="s">
        <v>40</v>
      </c>
      <c r="D18" s="42">
        <v>0</v>
      </c>
      <c r="E18" s="24"/>
      <c r="F18" s="42">
        <v>2276578</v>
      </c>
      <c r="G18" s="41"/>
      <c r="H18" s="41">
        <f>-J18+F18+D18</f>
        <v>0</v>
      </c>
      <c r="I18" s="41"/>
      <c r="J18" s="71">
        <v>2276578</v>
      </c>
      <c r="K18" s="41"/>
      <c r="AA18" s="12"/>
    </row>
    <row r="19" spans="2:27" ht="15">
      <c r="B19" s="14" t="s">
        <v>1</v>
      </c>
      <c r="D19" s="44">
        <v>129115</v>
      </c>
      <c r="E19" s="25"/>
      <c r="F19" s="17">
        <v>2000</v>
      </c>
      <c r="G19" s="17"/>
      <c r="H19" s="43">
        <f t="shared" si="0"/>
        <v>38385</v>
      </c>
      <c r="I19" s="17"/>
      <c r="J19" s="72">
        <v>92730</v>
      </c>
      <c r="K19" s="17"/>
      <c r="AA19" s="44"/>
    </row>
    <row r="20" spans="1:27" s="4" customFormat="1" ht="15">
      <c r="A20" s="1"/>
      <c r="B20" s="1"/>
      <c r="C20" s="14" t="s">
        <v>36</v>
      </c>
      <c r="D20" s="17">
        <f>SUM(D9:D19)</f>
        <v>13040696</v>
      </c>
      <c r="E20" s="25"/>
      <c r="F20" s="17">
        <f>SUM(F9:F19)</f>
        <v>3919708</v>
      </c>
      <c r="G20" s="17"/>
      <c r="H20" s="17">
        <f>SUM(H9:H19)</f>
        <v>1395837</v>
      </c>
      <c r="I20" s="17"/>
      <c r="J20" s="73">
        <f>SUM(J9:J19)</f>
        <v>15564567</v>
      </c>
      <c r="K20" s="17"/>
      <c r="L20" s="1"/>
      <c r="M20" s="17"/>
      <c r="AA20" s="17"/>
    </row>
    <row r="21" spans="4:27" ht="12.75">
      <c r="D21" s="18"/>
      <c r="E21" s="58"/>
      <c r="F21" s="18"/>
      <c r="G21" s="18"/>
      <c r="H21" s="18"/>
      <c r="I21" s="18"/>
      <c r="J21" s="74"/>
      <c r="K21" s="18"/>
      <c r="AA21" s="18"/>
    </row>
    <row r="22" spans="1:27" s="4" customFormat="1" ht="12.75">
      <c r="A22" s="4" t="s">
        <v>13</v>
      </c>
      <c r="D22" s="19"/>
      <c r="E22" s="59"/>
      <c r="F22" s="52"/>
      <c r="G22" s="19"/>
      <c r="H22" s="19"/>
      <c r="I22" s="19"/>
      <c r="J22" s="75"/>
      <c r="K22" s="19"/>
      <c r="L22" s="1"/>
      <c r="M22" s="70"/>
      <c r="AA22" s="19"/>
    </row>
    <row r="23" spans="2:27" ht="12.75">
      <c r="B23" s="14" t="s">
        <v>2</v>
      </c>
      <c r="D23" s="12">
        <v>185026</v>
      </c>
      <c r="E23" s="26" t="s">
        <v>7</v>
      </c>
      <c r="F23" s="42">
        <v>0</v>
      </c>
      <c r="G23" s="42"/>
      <c r="H23" s="41">
        <f>-J23+F23+D23</f>
        <v>5575</v>
      </c>
      <c r="I23" s="42"/>
      <c r="J23" s="71">
        <f>26840+66050+84440+2121</f>
        <v>179451</v>
      </c>
      <c r="K23" s="42"/>
      <c r="AA23" s="12"/>
    </row>
    <row r="24" spans="2:27" ht="12.75">
      <c r="B24" s="14" t="s">
        <v>3</v>
      </c>
      <c r="D24" s="12">
        <v>265610</v>
      </c>
      <c r="E24" s="26"/>
      <c r="F24" s="42">
        <v>0</v>
      </c>
      <c r="G24" s="42"/>
      <c r="H24" s="41">
        <f>-J24+F24+D24</f>
        <v>10870</v>
      </c>
      <c r="I24" s="42"/>
      <c r="J24" s="71">
        <v>254740</v>
      </c>
      <c r="K24" s="42"/>
      <c r="AA24" s="12"/>
    </row>
    <row r="25" spans="2:27" ht="12.75">
      <c r="B25" s="65" t="s">
        <v>35</v>
      </c>
      <c r="D25" s="12">
        <v>125375</v>
      </c>
      <c r="E25" s="26"/>
      <c r="F25" s="42">
        <v>0</v>
      </c>
      <c r="G25" s="42"/>
      <c r="H25" s="41">
        <f>-J25+F25+D25</f>
        <v>125375</v>
      </c>
      <c r="I25" s="42"/>
      <c r="J25" s="42">
        <v>0</v>
      </c>
      <c r="K25" s="42"/>
      <c r="AA25" s="12"/>
    </row>
    <row r="26" spans="2:27" ht="15">
      <c r="B26" s="14" t="s">
        <v>14</v>
      </c>
      <c r="D26" s="44">
        <v>650340</v>
      </c>
      <c r="E26" s="25"/>
      <c r="F26" s="17">
        <v>0</v>
      </c>
      <c r="G26" s="17"/>
      <c r="H26" s="43">
        <f>-J26+F26+D26</f>
        <v>155720</v>
      </c>
      <c r="I26" s="17"/>
      <c r="J26" s="72">
        <v>494620</v>
      </c>
      <c r="K26" s="42"/>
      <c r="AA26" s="12"/>
    </row>
    <row r="27" spans="3:27" ht="15">
      <c r="C27" s="14" t="s">
        <v>37</v>
      </c>
      <c r="D27" s="17">
        <f>SUM(D23:D26)</f>
        <v>1226351</v>
      </c>
      <c r="E27" s="25"/>
      <c r="F27" s="17">
        <f>SUM(F23:F26)</f>
        <v>0</v>
      </c>
      <c r="G27" s="17"/>
      <c r="H27" s="17">
        <f>SUM(H23:H26)</f>
        <v>297540</v>
      </c>
      <c r="I27" s="17"/>
      <c r="J27" s="17">
        <f>SUM(J23:J26)</f>
        <v>928811</v>
      </c>
      <c r="K27" s="17"/>
      <c r="M27" s="17"/>
      <c r="AA27" s="44"/>
    </row>
    <row r="28" spans="3:27" s="4" customFormat="1" ht="15">
      <c r="C28" s="4" t="s">
        <v>15</v>
      </c>
      <c r="D28" s="20">
        <f>D20+D27</f>
        <v>14267047</v>
      </c>
      <c r="E28" s="60"/>
      <c r="F28" s="20">
        <f>F20+F27</f>
        <v>3919708</v>
      </c>
      <c r="G28" s="68"/>
      <c r="H28" s="20">
        <f>H20+H27</f>
        <v>1693377</v>
      </c>
      <c r="I28" s="68"/>
      <c r="J28" s="20">
        <f>J20+J27</f>
        <v>16493378</v>
      </c>
      <c r="K28" s="21"/>
      <c r="L28" s="1"/>
      <c r="M28" s="20"/>
      <c r="AA28" s="17"/>
    </row>
    <row r="29" spans="4:27" s="4" customFormat="1" ht="3.75" customHeight="1">
      <c r="D29" s="20">
        <v>0</v>
      </c>
      <c r="E29" s="60"/>
      <c r="F29" s="20">
        <v>0</v>
      </c>
      <c r="G29" s="20"/>
      <c r="H29" s="20">
        <v>0</v>
      </c>
      <c r="I29" s="20"/>
      <c r="J29" s="20">
        <v>0</v>
      </c>
      <c r="K29" s="21"/>
      <c r="L29" s="1"/>
      <c r="M29" s="70"/>
      <c r="AA29" s="17"/>
    </row>
    <row r="30" spans="1:27" s="4" customFormat="1" ht="15">
      <c r="A30" s="1"/>
      <c r="B30" s="1"/>
      <c r="C30" s="1"/>
      <c r="D30" s="18"/>
      <c r="E30" s="58"/>
      <c r="F30" s="18"/>
      <c r="G30" s="18"/>
      <c r="H30" s="18"/>
      <c r="I30" s="18"/>
      <c r="J30" s="18"/>
      <c r="K30" s="18"/>
      <c r="L30" s="1"/>
      <c r="M30" s="70"/>
      <c r="AA30" s="20"/>
    </row>
    <row r="31" spans="3:20" ht="12.75">
      <c r="C31" s="3" t="s">
        <v>33</v>
      </c>
      <c r="T31" s="14"/>
    </row>
    <row r="32" ht="12.75">
      <c r="C32" s="1" t="s">
        <v>34</v>
      </c>
    </row>
    <row r="33" ht="12.75">
      <c r="C33" s="1" t="s">
        <v>16</v>
      </c>
    </row>
    <row r="35" spans="4:6" ht="12.75">
      <c r="D35" s="5" t="s">
        <v>6</v>
      </c>
      <c r="E35" s="59"/>
      <c r="F35" s="46" t="s">
        <v>21</v>
      </c>
    </row>
    <row r="36" spans="3:8" ht="12.75">
      <c r="C36" s="11" t="s">
        <v>22</v>
      </c>
      <c r="D36" s="11" t="s">
        <v>23</v>
      </c>
      <c r="E36" s="59"/>
      <c r="F36" s="47" t="s">
        <v>24</v>
      </c>
      <c r="G36" s="48" t="s">
        <v>25</v>
      </c>
      <c r="H36" s="2" t="s">
        <v>26</v>
      </c>
    </row>
    <row r="37" spans="3:8" ht="12.75">
      <c r="C37" s="51"/>
      <c r="D37" s="12"/>
      <c r="E37" s="24"/>
      <c r="F37" s="50"/>
      <c r="G37" s="48"/>
      <c r="H37" s="63"/>
    </row>
    <row r="38" spans="3:8" ht="12.75">
      <c r="C38" s="64" t="s">
        <v>41</v>
      </c>
      <c r="D38" s="15">
        <v>187145</v>
      </c>
      <c r="E38" s="67"/>
      <c r="F38" s="40">
        <v>181085</v>
      </c>
      <c r="G38" s="48" t="s">
        <v>25</v>
      </c>
      <c r="H38" s="49" t="s">
        <v>42</v>
      </c>
    </row>
    <row r="39" spans="3:8" ht="15">
      <c r="C39" s="64" t="s">
        <v>43</v>
      </c>
      <c r="D39" s="43">
        <v>50000</v>
      </c>
      <c r="E39" s="24">
        <v>50000</v>
      </c>
      <c r="F39" s="16">
        <v>50000</v>
      </c>
      <c r="G39" s="48" t="s">
        <v>25</v>
      </c>
      <c r="H39" s="76" t="s">
        <v>44</v>
      </c>
    </row>
    <row r="40" spans="4:8" ht="12.75">
      <c r="D40" s="12"/>
      <c r="E40" s="24"/>
      <c r="F40" s="50"/>
      <c r="H40" s="62"/>
    </row>
    <row r="41" spans="3:6" ht="15">
      <c r="C41" s="36" t="s">
        <v>27</v>
      </c>
      <c r="D41" s="22">
        <f>SUM(D37:D40)</f>
        <v>237145</v>
      </c>
      <c r="E41" s="66"/>
      <c r="F41" s="22">
        <f>SUM(F37:F40)</f>
        <v>231085</v>
      </c>
    </row>
    <row r="42" spans="3:8" ht="3.75" customHeight="1">
      <c r="C42" s="51"/>
      <c r="D42" s="20">
        <v>0</v>
      </c>
      <c r="E42" s="24"/>
      <c r="F42" s="20">
        <v>0</v>
      </c>
      <c r="G42" s="48"/>
      <c r="H42" s="49"/>
    </row>
    <row r="43" spans="4:8" ht="12.75">
      <c r="D43" s="12"/>
      <c r="E43" s="24"/>
      <c r="F43" s="50"/>
      <c r="H43" s="62"/>
    </row>
    <row r="44" spans="4:27" s="4" customFormat="1" ht="15">
      <c r="D44" s="20"/>
      <c r="E44" s="60"/>
      <c r="F44" s="20"/>
      <c r="G44" s="21"/>
      <c r="H44" s="20"/>
      <c r="I44" s="21"/>
      <c r="J44" s="20"/>
      <c r="K44" s="21"/>
      <c r="L44" s="1"/>
      <c r="M44" s="70"/>
      <c r="AA44" s="20"/>
    </row>
    <row r="46" ht="12.75">
      <c r="F46" s="8"/>
    </row>
    <row r="47" ht="12.75">
      <c r="F47" s="7"/>
    </row>
    <row r="48" ht="12.75">
      <c r="F48" s="50"/>
    </row>
    <row r="54" ht="12.75">
      <c r="H54" s="41"/>
    </row>
    <row r="1172" ht="12.75">
      <c r="F1172" s="45">
        <v>111</v>
      </c>
    </row>
  </sheetData>
  <conditionalFormatting sqref="H54 H23:H26 H9:H19">
    <cfRule type="cellIs" priority="1" dxfId="0" operator="lessThan" stopIfTrue="1">
      <formula>0</formula>
    </cfRule>
  </conditionalFormatting>
  <printOptions/>
  <pageMargins left="0.65" right="0.65" top="0.55" bottom="0.5" header="0.35" footer="0.35"/>
  <pageSetup firstPageNumber="83" useFirstPageNumber="1" horizontalDpi="600" verticalDpi="600" orientation="portrait" r:id="rId1"/>
  <headerFooter alignWithMargins="0">
    <oddHeader>&amp;R&amp;"Times New Roman,Bold"&amp;12&amp;USCHEDULE E-3</oddHeader>
    <oddFooter>&amp;C&amp;"Times New Roman,Regular"&amp;11___________________________________________________________________________________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04_ytd_E-2</dc:title>
  <dc:subject>Budgetary schedule E3</dc:subject>
  <dc:creator> RHaley</dc:creator>
  <cp:keywords/>
  <dc:description/>
  <cp:lastModifiedBy>NWALSH</cp:lastModifiedBy>
  <cp:lastPrinted>2009-01-05T14:24:41Z</cp:lastPrinted>
  <dcterms:created xsi:type="dcterms:W3CDTF">1999-08-26T19:56:04Z</dcterms:created>
  <dcterms:modified xsi:type="dcterms:W3CDTF">2009-01-06T18:49:42Z</dcterms:modified>
  <cp:category/>
  <cp:version/>
  <cp:contentType/>
  <cp:contentStatus/>
</cp:coreProperties>
</file>